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2995" windowHeight="9795" firstSheet="1" activeTab="9"/>
  </bookViews>
  <sheets>
    <sheet name="ปฏิทิน" sheetId="30" r:id="rId1"/>
    <sheet name="กรอบงบ" sheetId="12" r:id="rId2"/>
    <sheet name="แบบฟอร์ม" sheetId="27" r:id="rId3"/>
    <sheet name="สรุปงบหน่วยงาน" sheetId="8" r:id="rId4"/>
    <sheet name="แบบฟอร์ม " sheetId="16" r:id="rId5"/>
    <sheet name="แบบฟอร์มงบรายวิชา" sheetId="24" r:id="rId6"/>
    <sheet name=" แบบฟอร์มโครงการ" sheetId="29" r:id="rId7"/>
    <sheet name="ครุภัณฑ์" sheetId="18" r:id="rId8"/>
    <sheet name="ครุภัณฑ์ เป็นชุด ระบบ" sheetId="19" r:id="rId9"/>
    <sheet name="สิ่งก่อสร้าง" sheetId="17" r:id="rId10"/>
    <sheet name="ตัวอย่าง" sheetId="26" r:id="rId11"/>
    <sheet name="EX สรุปงบหน่วยงาน " sheetId="23" r:id="rId12"/>
    <sheet name="EX แบบฟอร์ม 1" sheetId="15" r:id="rId13"/>
    <sheet name="EX แบบฟอร์ม 2" sheetId="9" r:id="rId14"/>
    <sheet name="EX แบบฟอร์มงบรายวิชา" sheetId="25" r:id="rId15"/>
    <sheet name="EX แบบฟอร์มโครงการ" sheetId="28" r:id="rId16"/>
    <sheet name="EX ครุภัณฑ์ " sheetId="20" r:id="rId17"/>
    <sheet name="EX ครุภัณฑ์ เป็นชุด ระบบ " sheetId="21" r:id="rId18"/>
    <sheet name="EX สิ่งก่อสร้าง " sheetId="22" r:id="rId19"/>
    <sheet name="ทุนนิสิต" sheetId="7" state="hidden" r:id="rId20"/>
  </sheets>
  <externalReferences>
    <externalReference r:id="rId21"/>
  </externalReferences>
  <definedNames>
    <definedName name="_day1" localSheetId="6">#REF!</definedName>
    <definedName name="_day1" localSheetId="16">#REF!</definedName>
    <definedName name="_day1" localSheetId="17">#REF!</definedName>
    <definedName name="_day1" localSheetId="12">#REF!</definedName>
    <definedName name="_day1" localSheetId="14">#REF!</definedName>
    <definedName name="_day1" localSheetId="11">#REF!</definedName>
    <definedName name="_day1" localSheetId="18">#REF!</definedName>
    <definedName name="_day1" localSheetId="1">#REF!</definedName>
    <definedName name="_day1" localSheetId="4">#REF!</definedName>
    <definedName name="_day1">#REF!</definedName>
    <definedName name="_day10" localSheetId="6">#REF!</definedName>
    <definedName name="_day10" localSheetId="16">#REF!</definedName>
    <definedName name="_day10" localSheetId="17">#REF!</definedName>
    <definedName name="_day10" localSheetId="12">#REF!</definedName>
    <definedName name="_day10" localSheetId="14">#REF!</definedName>
    <definedName name="_day10" localSheetId="11">#REF!</definedName>
    <definedName name="_day10" localSheetId="18">#REF!</definedName>
    <definedName name="_day10" localSheetId="1">#REF!</definedName>
    <definedName name="_day10" localSheetId="4">#REF!</definedName>
    <definedName name="_day10">#REF!</definedName>
    <definedName name="_day11" localSheetId="6">#REF!</definedName>
    <definedName name="_day11" localSheetId="16">#REF!</definedName>
    <definedName name="_day11" localSheetId="17">#REF!</definedName>
    <definedName name="_day11" localSheetId="12">#REF!</definedName>
    <definedName name="_day11" localSheetId="14">#REF!</definedName>
    <definedName name="_day11" localSheetId="11">#REF!</definedName>
    <definedName name="_day11" localSheetId="18">#REF!</definedName>
    <definedName name="_day11" localSheetId="1">#REF!</definedName>
    <definedName name="_day11" localSheetId="4">#REF!</definedName>
    <definedName name="_day11">#REF!</definedName>
    <definedName name="_day12" localSheetId="6">#REF!</definedName>
    <definedName name="_day12" localSheetId="16">#REF!</definedName>
    <definedName name="_day12" localSheetId="17">#REF!</definedName>
    <definedName name="_day12" localSheetId="12">#REF!</definedName>
    <definedName name="_day12" localSheetId="14">#REF!</definedName>
    <definedName name="_day12" localSheetId="11">#REF!</definedName>
    <definedName name="_day12" localSheetId="18">#REF!</definedName>
    <definedName name="_day12" localSheetId="1">#REF!</definedName>
    <definedName name="_day12" localSheetId="4">#REF!</definedName>
    <definedName name="_day12">#REF!</definedName>
    <definedName name="_day13" localSheetId="6">#REF!</definedName>
    <definedName name="_day13" localSheetId="16">#REF!</definedName>
    <definedName name="_day13" localSheetId="17">#REF!</definedName>
    <definedName name="_day13" localSheetId="12">#REF!</definedName>
    <definedName name="_day13" localSheetId="14">#REF!</definedName>
    <definedName name="_day13" localSheetId="11">#REF!</definedName>
    <definedName name="_day13" localSheetId="18">#REF!</definedName>
    <definedName name="_day13" localSheetId="1">#REF!</definedName>
    <definedName name="_day13" localSheetId="4">#REF!</definedName>
    <definedName name="_day13">#REF!</definedName>
    <definedName name="_day19" localSheetId="6">#REF!</definedName>
    <definedName name="_day19" localSheetId="16">#REF!</definedName>
    <definedName name="_day19" localSheetId="17">#REF!</definedName>
    <definedName name="_day19" localSheetId="12">#REF!</definedName>
    <definedName name="_day19" localSheetId="14">#REF!</definedName>
    <definedName name="_day19" localSheetId="11">#REF!</definedName>
    <definedName name="_day19" localSheetId="18">#REF!</definedName>
    <definedName name="_day19" localSheetId="1">#REF!</definedName>
    <definedName name="_day19" localSheetId="4">#REF!</definedName>
    <definedName name="_day19">#REF!</definedName>
    <definedName name="_day2" localSheetId="6">#REF!</definedName>
    <definedName name="_day2" localSheetId="16">#REF!</definedName>
    <definedName name="_day2" localSheetId="17">#REF!</definedName>
    <definedName name="_day2" localSheetId="12">#REF!</definedName>
    <definedName name="_day2" localSheetId="14">#REF!</definedName>
    <definedName name="_day2" localSheetId="11">#REF!</definedName>
    <definedName name="_day2" localSheetId="18">#REF!</definedName>
    <definedName name="_day2" localSheetId="1">#REF!</definedName>
    <definedName name="_day2" localSheetId="4">#REF!</definedName>
    <definedName name="_day2">#REF!</definedName>
    <definedName name="_day3" localSheetId="6">#REF!</definedName>
    <definedName name="_day3" localSheetId="16">#REF!</definedName>
    <definedName name="_day3" localSheetId="17">#REF!</definedName>
    <definedName name="_day3" localSheetId="12">#REF!</definedName>
    <definedName name="_day3" localSheetId="14">#REF!</definedName>
    <definedName name="_day3" localSheetId="11">#REF!</definedName>
    <definedName name="_day3" localSheetId="18">#REF!</definedName>
    <definedName name="_day3" localSheetId="1">#REF!</definedName>
    <definedName name="_day3" localSheetId="4">#REF!</definedName>
    <definedName name="_day3">#REF!</definedName>
    <definedName name="_day4" localSheetId="6">#REF!</definedName>
    <definedName name="_day4" localSheetId="16">#REF!</definedName>
    <definedName name="_day4" localSheetId="17">#REF!</definedName>
    <definedName name="_day4" localSheetId="12">#REF!</definedName>
    <definedName name="_day4" localSheetId="14">#REF!</definedName>
    <definedName name="_day4" localSheetId="11">#REF!</definedName>
    <definedName name="_day4" localSheetId="18">#REF!</definedName>
    <definedName name="_day4" localSheetId="1">#REF!</definedName>
    <definedName name="_day4" localSheetId="4">#REF!</definedName>
    <definedName name="_day4">#REF!</definedName>
    <definedName name="_day5" localSheetId="6">#REF!</definedName>
    <definedName name="_day5" localSheetId="16">#REF!</definedName>
    <definedName name="_day5" localSheetId="17">#REF!</definedName>
    <definedName name="_day5" localSheetId="12">#REF!</definedName>
    <definedName name="_day5" localSheetId="14">#REF!</definedName>
    <definedName name="_day5" localSheetId="11">#REF!</definedName>
    <definedName name="_day5" localSheetId="18">#REF!</definedName>
    <definedName name="_day5" localSheetId="1">#REF!</definedName>
    <definedName name="_day5" localSheetId="4">#REF!</definedName>
    <definedName name="_day5">#REF!</definedName>
    <definedName name="_day6" localSheetId="6">#REF!</definedName>
    <definedName name="_day6" localSheetId="16">#REF!</definedName>
    <definedName name="_day6" localSheetId="17">#REF!</definedName>
    <definedName name="_day6" localSheetId="12">#REF!</definedName>
    <definedName name="_day6" localSheetId="14">#REF!</definedName>
    <definedName name="_day6" localSheetId="11">#REF!</definedName>
    <definedName name="_day6" localSheetId="18">#REF!</definedName>
    <definedName name="_day6" localSheetId="1">#REF!</definedName>
    <definedName name="_day6" localSheetId="4">#REF!</definedName>
    <definedName name="_day6">#REF!</definedName>
    <definedName name="_day7" localSheetId="6">#REF!</definedName>
    <definedName name="_day7" localSheetId="16">#REF!</definedName>
    <definedName name="_day7" localSheetId="17">#REF!</definedName>
    <definedName name="_day7" localSheetId="12">#REF!</definedName>
    <definedName name="_day7" localSheetId="14">#REF!</definedName>
    <definedName name="_day7" localSheetId="11">#REF!</definedName>
    <definedName name="_day7" localSheetId="18">#REF!</definedName>
    <definedName name="_day7" localSheetId="1">#REF!</definedName>
    <definedName name="_day7" localSheetId="4">#REF!</definedName>
    <definedName name="_day7">#REF!</definedName>
    <definedName name="_day8" localSheetId="6">#REF!</definedName>
    <definedName name="_day8" localSheetId="16">#REF!</definedName>
    <definedName name="_day8" localSheetId="17">#REF!</definedName>
    <definedName name="_day8" localSheetId="12">#REF!</definedName>
    <definedName name="_day8" localSheetId="14">#REF!</definedName>
    <definedName name="_day8" localSheetId="11">#REF!</definedName>
    <definedName name="_day8" localSheetId="18">#REF!</definedName>
    <definedName name="_day8" localSheetId="1">#REF!</definedName>
    <definedName name="_day8" localSheetId="4">#REF!</definedName>
    <definedName name="_day8">#REF!</definedName>
    <definedName name="_day9" localSheetId="6">#REF!</definedName>
    <definedName name="_day9" localSheetId="16">#REF!</definedName>
    <definedName name="_day9" localSheetId="17">#REF!</definedName>
    <definedName name="_day9" localSheetId="12">#REF!</definedName>
    <definedName name="_day9" localSheetId="14">#REF!</definedName>
    <definedName name="_day9" localSheetId="11">#REF!</definedName>
    <definedName name="_day9" localSheetId="18">#REF!</definedName>
    <definedName name="_day9" localSheetId="1">#REF!</definedName>
    <definedName name="_day9" localSheetId="4">#REF!</definedName>
    <definedName name="_day9">#REF!</definedName>
    <definedName name="_xlnm._FilterDatabase" localSheetId="17" hidden="1">'EX ครุภัณฑ์ เป็นชุด ระบบ '!$A$7:$I$16</definedName>
    <definedName name="_xlnm._FilterDatabase" localSheetId="8" hidden="1">'ครุภัณฑ์ เป็นชุด ระบบ'!$A$7:$I$16</definedName>
    <definedName name="a" localSheetId="6">#REF!</definedName>
    <definedName name="a" localSheetId="16">#REF!</definedName>
    <definedName name="a" localSheetId="17">#REF!</definedName>
    <definedName name="a" localSheetId="12">#REF!</definedName>
    <definedName name="a" localSheetId="14">#REF!</definedName>
    <definedName name="a" localSheetId="11">#REF!</definedName>
    <definedName name="a" localSheetId="18">#REF!</definedName>
    <definedName name="a" localSheetId="1">#REF!</definedName>
    <definedName name="a" localSheetId="4">#REF!</definedName>
    <definedName name="a">#REF!</definedName>
    <definedName name="aaa" localSheetId="6">#REF!</definedName>
    <definedName name="aaa" localSheetId="16">#REF!</definedName>
    <definedName name="aaa" localSheetId="17">#REF!</definedName>
    <definedName name="aaa" localSheetId="12">#REF!</definedName>
    <definedName name="aaa" localSheetId="14">#REF!</definedName>
    <definedName name="aaa" localSheetId="11">#REF!</definedName>
    <definedName name="aaa" localSheetId="18">#REF!</definedName>
    <definedName name="aaa" localSheetId="1">#REF!</definedName>
    <definedName name="aaa" localSheetId="4">#REF!</definedName>
    <definedName name="aaa">#REF!</definedName>
    <definedName name="ad" localSheetId="6">#REF!</definedName>
    <definedName name="ad" localSheetId="16">#REF!</definedName>
    <definedName name="ad" localSheetId="17">#REF!</definedName>
    <definedName name="ad" localSheetId="12">#REF!</definedName>
    <definedName name="ad" localSheetId="14">#REF!</definedName>
    <definedName name="ad" localSheetId="11">#REF!</definedName>
    <definedName name="ad" localSheetId="18">#REF!</definedName>
    <definedName name="ad" localSheetId="7">#REF!</definedName>
    <definedName name="ad" localSheetId="8">#REF!</definedName>
    <definedName name="ad" localSheetId="4">#REF!</definedName>
    <definedName name="ad" localSheetId="9">#REF!</definedName>
    <definedName name="ad">#REF!</definedName>
    <definedName name="b" localSheetId="6">#REF!</definedName>
    <definedName name="b" localSheetId="16">#REF!</definedName>
    <definedName name="b" localSheetId="17">#REF!</definedName>
    <definedName name="b" localSheetId="12">#REF!</definedName>
    <definedName name="b" localSheetId="14">#REF!</definedName>
    <definedName name="b" localSheetId="11">#REF!</definedName>
    <definedName name="b" localSheetId="18">#REF!</definedName>
    <definedName name="b" localSheetId="1">#REF!</definedName>
    <definedName name="b" localSheetId="4">#REF!</definedName>
    <definedName name="b">#REF!</definedName>
    <definedName name="bbb" localSheetId="6">#REF!</definedName>
    <definedName name="bbb" localSheetId="16">#REF!</definedName>
    <definedName name="bbb" localSheetId="17">#REF!</definedName>
    <definedName name="bbb" localSheetId="12">#REF!</definedName>
    <definedName name="bbb" localSheetId="14">#REF!</definedName>
    <definedName name="bbb" localSheetId="11">#REF!</definedName>
    <definedName name="bbb" localSheetId="18">#REF!</definedName>
    <definedName name="bbb" localSheetId="1">#REF!</definedName>
    <definedName name="bbb" localSheetId="4">#REF!</definedName>
    <definedName name="bbb">#REF!</definedName>
    <definedName name="Bottom_Tank" localSheetId="6">#REF!</definedName>
    <definedName name="Bottom_Tank" localSheetId="16">#REF!</definedName>
    <definedName name="Bottom_Tank" localSheetId="17">#REF!</definedName>
    <definedName name="Bottom_Tank" localSheetId="12">#REF!</definedName>
    <definedName name="Bottom_Tank" localSheetId="15">#REF!</definedName>
    <definedName name="Bottom_Tank" localSheetId="14">#REF!</definedName>
    <definedName name="Bottom_Tank" localSheetId="11">#REF!</definedName>
    <definedName name="Bottom_Tank" localSheetId="18">#REF!</definedName>
    <definedName name="Bottom_Tank" localSheetId="7">#REF!</definedName>
    <definedName name="Bottom_Tank" localSheetId="8">#REF!</definedName>
    <definedName name="Bottom_Tank" localSheetId="4">#REF!</definedName>
    <definedName name="Bottom_Tank" localSheetId="5">#REF!</definedName>
    <definedName name="Bottom_Tank" localSheetId="9">#REF!</definedName>
    <definedName name="Bottom_Tank">#REF!</definedName>
    <definedName name="class" localSheetId="6">#REF!</definedName>
    <definedName name="class" localSheetId="16">#REF!</definedName>
    <definedName name="class" localSheetId="17">#REF!</definedName>
    <definedName name="class" localSheetId="12">#REF!</definedName>
    <definedName name="class" localSheetId="14">#REF!</definedName>
    <definedName name="class" localSheetId="11">#REF!</definedName>
    <definedName name="class" localSheetId="18">#REF!</definedName>
    <definedName name="class" localSheetId="4">#REF!</definedName>
    <definedName name="class">#REF!</definedName>
    <definedName name="cost1" localSheetId="6">#REF!</definedName>
    <definedName name="cost1" localSheetId="16">#REF!</definedName>
    <definedName name="cost1" localSheetId="17">#REF!</definedName>
    <definedName name="cost1" localSheetId="12">#REF!</definedName>
    <definedName name="cost1" localSheetId="14">#REF!</definedName>
    <definedName name="cost1" localSheetId="11">#REF!</definedName>
    <definedName name="cost1" localSheetId="18">#REF!</definedName>
    <definedName name="cost1" localSheetId="1">#REF!</definedName>
    <definedName name="cost1" localSheetId="4">#REF!</definedName>
    <definedName name="cost1">#REF!</definedName>
    <definedName name="cost10" localSheetId="6">#REF!</definedName>
    <definedName name="cost10" localSheetId="16">#REF!</definedName>
    <definedName name="cost10" localSheetId="17">#REF!</definedName>
    <definedName name="cost10" localSheetId="12">#REF!</definedName>
    <definedName name="cost10" localSheetId="14">#REF!</definedName>
    <definedName name="cost10" localSheetId="11">#REF!</definedName>
    <definedName name="cost10" localSheetId="18">#REF!</definedName>
    <definedName name="cost10" localSheetId="1">#REF!</definedName>
    <definedName name="cost10" localSheetId="4">#REF!</definedName>
    <definedName name="cost10">#REF!</definedName>
    <definedName name="cost11" localSheetId="6">#REF!</definedName>
    <definedName name="cost11" localSheetId="16">#REF!</definedName>
    <definedName name="cost11" localSheetId="17">#REF!</definedName>
    <definedName name="cost11" localSheetId="12">#REF!</definedName>
    <definedName name="cost11" localSheetId="14">#REF!</definedName>
    <definedName name="cost11" localSheetId="11">#REF!</definedName>
    <definedName name="cost11" localSheetId="18">#REF!</definedName>
    <definedName name="cost11" localSheetId="1">#REF!</definedName>
    <definedName name="cost11" localSheetId="4">#REF!</definedName>
    <definedName name="cost11">#REF!</definedName>
    <definedName name="cost12" localSheetId="6">#REF!</definedName>
    <definedName name="cost12" localSheetId="16">#REF!</definedName>
    <definedName name="cost12" localSheetId="17">#REF!</definedName>
    <definedName name="cost12" localSheetId="12">#REF!</definedName>
    <definedName name="cost12" localSheetId="14">#REF!</definedName>
    <definedName name="cost12" localSheetId="11">#REF!</definedName>
    <definedName name="cost12" localSheetId="18">#REF!</definedName>
    <definedName name="cost12" localSheetId="1">#REF!</definedName>
    <definedName name="cost12" localSheetId="4">#REF!</definedName>
    <definedName name="cost12">#REF!</definedName>
    <definedName name="cost13" localSheetId="6">#REF!</definedName>
    <definedName name="cost13" localSheetId="16">#REF!</definedName>
    <definedName name="cost13" localSheetId="17">#REF!</definedName>
    <definedName name="cost13" localSheetId="12">#REF!</definedName>
    <definedName name="cost13" localSheetId="14">#REF!</definedName>
    <definedName name="cost13" localSheetId="11">#REF!</definedName>
    <definedName name="cost13" localSheetId="18">#REF!</definedName>
    <definedName name="cost13" localSheetId="1">#REF!</definedName>
    <definedName name="cost13" localSheetId="4">#REF!</definedName>
    <definedName name="cost13">#REF!</definedName>
    <definedName name="cost2" localSheetId="6">#REF!</definedName>
    <definedName name="cost2" localSheetId="16">#REF!</definedName>
    <definedName name="cost2" localSheetId="17">#REF!</definedName>
    <definedName name="cost2" localSheetId="12">#REF!</definedName>
    <definedName name="cost2" localSheetId="14">#REF!</definedName>
    <definedName name="cost2" localSheetId="11">#REF!</definedName>
    <definedName name="cost2" localSheetId="18">#REF!</definedName>
    <definedName name="cost2" localSheetId="1">#REF!</definedName>
    <definedName name="cost2" localSheetId="4">#REF!</definedName>
    <definedName name="cost2">#REF!</definedName>
    <definedName name="cost23" localSheetId="6">#REF!</definedName>
    <definedName name="cost23" localSheetId="16">#REF!</definedName>
    <definedName name="cost23" localSheetId="17">#REF!</definedName>
    <definedName name="cost23" localSheetId="12">#REF!</definedName>
    <definedName name="cost23" localSheetId="14">#REF!</definedName>
    <definedName name="cost23" localSheetId="11">#REF!</definedName>
    <definedName name="cost23" localSheetId="18">#REF!</definedName>
    <definedName name="cost23" localSheetId="1">#REF!</definedName>
    <definedName name="cost23" localSheetId="4">#REF!</definedName>
    <definedName name="cost23">#REF!</definedName>
    <definedName name="cost3" localSheetId="6">#REF!</definedName>
    <definedName name="cost3" localSheetId="16">#REF!</definedName>
    <definedName name="cost3" localSheetId="17">#REF!</definedName>
    <definedName name="cost3" localSheetId="12">#REF!</definedName>
    <definedName name="cost3" localSheetId="14">#REF!</definedName>
    <definedName name="cost3" localSheetId="11">#REF!</definedName>
    <definedName name="cost3" localSheetId="18">#REF!</definedName>
    <definedName name="cost3" localSheetId="1">#REF!</definedName>
    <definedName name="cost3" localSheetId="4">#REF!</definedName>
    <definedName name="cost3">#REF!</definedName>
    <definedName name="cost4" localSheetId="6">#REF!</definedName>
    <definedName name="cost4" localSheetId="16">#REF!</definedName>
    <definedName name="cost4" localSheetId="17">#REF!</definedName>
    <definedName name="cost4" localSheetId="12">#REF!</definedName>
    <definedName name="cost4" localSheetId="14">#REF!</definedName>
    <definedName name="cost4" localSheetId="11">#REF!</definedName>
    <definedName name="cost4" localSheetId="18">#REF!</definedName>
    <definedName name="cost4" localSheetId="1">#REF!</definedName>
    <definedName name="cost4" localSheetId="4">#REF!</definedName>
    <definedName name="cost4">#REF!</definedName>
    <definedName name="cost5" localSheetId="6">#REF!</definedName>
    <definedName name="cost5" localSheetId="16">#REF!</definedName>
    <definedName name="cost5" localSheetId="17">#REF!</definedName>
    <definedName name="cost5" localSheetId="12">#REF!</definedName>
    <definedName name="cost5" localSheetId="14">#REF!</definedName>
    <definedName name="cost5" localSheetId="11">#REF!</definedName>
    <definedName name="cost5" localSheetId="18">#REF!</definedName>
    <definedName name="cost5" localSheetId="1">#REF!</definedName>
    <definedName name="cost5" localSheetId="4">#REF!</definedName>
    <definedName name="cost5">#REF!</definedName>
    <definedName name="cost6" localSheetId="6">#REF!</definedName>
    <definedName name="cost6" localSheetId="16">#REF!</definedName>
    <definedName name="cost6" localSheetId="17">#REF!</definedName>
    <definedName name="cost6" localSheetId="12">#REF!</definedName>
    <definedName name="cost6" localSheetId="14">#REF!</definedName>
    <definedName name="cost6" localSheetId="11">#REF!</definedName>
    <definedName name="cost6" localSheetId="18">#REF!</definedName>
    <definedName name="cost6" localSheetId="1">#REF!</definedName>
    <definedName name="cost6" localSheetId="4">#REF!</definedName>
    <definedName name="cost6">#REF!</definedName>
    <definedName name="cost7" localSheetId="6">#REF!</definedName>
    <definedName name="cost7" localSheetId="16">#REF!</definedName>
    <definedName name="cost7" localSheetId="17">#REF!</definedName>
    <definedName name="cost7" localSheetId="12">#REF!</definedName>
    <definedName name="cost7" localSheetId="14">#REF!</definedName>
    <definedName name="cost7" localSheetId="11">#REF!</definedName>
    <definedName name="cost7" localSheetId="18">#REF!</definedName>
    <definedName name="cost7" localSheetId="1">#REF!</definedName>
    <definedName name="cost7" localSheetId="4">#REF!</definedName>
    <definedName name="cost7">#REF!</definedName>
    <definedName name="cost8" localSheetId="6">#REF!</definedName>
    <definedName name="cost8" localSheetId="16">#REF!</definedName>
    <definedName name="cost8" localSheetId="17">#REF!</definedName>
    <definedName name="cost8" localSheetId="12">#REF!</definedName>
    <definedName name="cost8" localSheetId="14">#REF!</definedName>
    <definedName name="cost8" localSheetId="11">#REF!</definedName>
    <definedName name="cost8" localSheetId="18">#REF!</definedName>
    <definedName name="cost8" localSheetId="1">#REF!</definedName>
    <definedName name="cost8" localSheetId="4">#REF!</definedName>
    <definedName name="cost8">#REF!</definedName>
    <definedName name="cost9" localSheetId="6">#REF!</definedName>
    <definedName name="cost9" localSheetId="16">#REF!</definedName>
    <definedName name="cost9" localSheetId="17">#REF!</definedName>
    <definedName name="cost9" localSheetId="12">#REF!</definedName>
    <definedName name="cost9" localSheetId="14">#REF!</definedName>
    <definedName name="cost9" localSheetId="11">#REF!</definedName>
    <definedName name="cost9" localSheetId="18">#REF!</definedName>
    <definedName name="cost9" localSheetId="1">#REF!</definedName>
    <definedName name="cost9" localSheetId="4">#REF!</definedName>
    <definedName name="cost9">#REF!</definedName>
    <definedName name="e" localSheetId="6">#REF!</definedName>
    <definedName name="e" localSheetId="16">#REF!</definedName>
    <definedName name="e" localSheetId="17">#REF!</definedName>
    <definedName name="e" localSheetId="12">#REF!</definedName>
    <definedName name="e" localSheetId="14">#REF!</definedName>
    <definedName name="e" localSheetId="11">#REF!</definedName>
    <definedName name="e" localSheetId="18">#REF!</definedName>
    <definedName name="e" localSheetId="4">#REF!</definedName>
    <definedName name="e">#REF!</definedName>
    <definedName name="kk" localSheetId="6">#REF!</definedName>
    <definedName name="kk" localSheetId="16">#REF!</definedName>
    <definedName name="kk" localSheetId="17">#REF!</definedName>
    <definedName name="kk" localSheetId="12">#REF!</definedName>
    <definedName name="kk" localSheetId="14">#REF!</definedName>
    <definedName name="kk" localSheetId="11">#REF!</definedName>
    <definedName name="kk" localSheetId="18">#REF!</definedName>
    <definedName name="kk" localSheetId="1">#REF!</definedName>
    <definedName name="kk" localSheetId="4">#REF!</definedName>
    <definedName name="kk">#REF!</definedName>
    <definedName name="L" localSheetId="6">#REF!</definedName>
    <definedName name="L" localSheetId="16">#REF!</definedName>
    <definedName name="L" localSheetId="17">#REF!</definedName>
    <definedName name="L" localSheetId="12">#REF!</definedName>
    <definedName name="L" localSheetId="15">#REF!</definedName>
    <definedName name="L" localSheetId="14">#REF!</definedName>
    <definedName name="L" localSheetId="11">#REF!</definedName>
    <definedName name="L" localSheetId="18">#REF!</definedName>
    <definedName name="L" localSheetId="7">#REF!</definedName>
    <definedName name="L" localSheetId="8">#REF!</definedName>
    <definedName name="L" localSheetId="4">#REF!</definedName>
    <definedName name="L" localSheetId="5">#REF!</definedName>
    <definedName name="L" localSheetId="9">#REF!</definedName>
    <definedName name="L">#REF!</definedName>
    <definedName name="lflllldldl" localSheetId="6">#REF!</definedName>
    <definedName name="lflllldldl" localSheetId="16">#REF!</definedName>
    <definedName name="lflllldldl" localSheetId="17">#REF!</definedName>
    <definedName name="lflllldldl" localSheetId="12">#REF!</definedName>
    <definedName name="lflllldldl" localSheetId="14">#REF!</definedName>
    <definedName name="lflllldldl" localSheetId="11">#REF!</definedName>
    <definedName name="lflllldldl" localSheetId="18">#REF!</definedName>
    <definedName name="lflllldldl" localSheetId="1">#REF!</definedName>
    <definedName name="lflllldldl" localSheetId="4">#REF!</definedName>
    <definedName name="lflllldldl">#REF!</definedName>
    <definedName name="lisi" localSheetId="6">#REF!</definedName>
    <definedName name="lisi" localSheetId="16">#REF!</definedName>
    <definedName name="lisi" localSheetId="17">#REF!</definedName>
    <definedName name="lisi" localSheetId="12">#REF!</definedName>
    <definedName name="lisi" localSheetId="14">#REF!</definedName>
    <definedName name="lisi" localSheetId="11">#REF!</definedName>
    <definedName name="lisi" localSheetId="18">#REF!</definedName>
    <definedName name="lisi" localSheetId="4">#REF!</definedName>
    <definedName name="lisi">#REF!</definedName>
    <definedName name="list" localSheetId="6">#REF!</definedName>
    <definedName name="list" localSheetId="16">#REF!</definedName>
    <definedName name="list" localSheetId="17">#REF!</definedName>
    <definedName name="list" localSheetId="12">#REF!</definedName>
    <definedName name="list" localSheetId="14">#REF!</definedName>
    <definedName name="list" localSheetId="11">#REF!</definedName>
    <definedName name="list" localSheetId="18">#REF!</definedName>
    <definedName name="list" localSheetId="4">#REF!</definedName>
    <definedName name="list">#REF!</definedName>
    <definedName name="LLOOO" localSheetId="6">#REF!</definedName>
    <definedName name="LLOOO" localSheetId="16">#REF!</definedName>
    <definedName name="LLOOO" localSheetId="17">#REF!</definedName>
    <definedName name="LLOOO" localSheetId="12">#REF!</definedName>
    <definedName name="LLOOO" localSheetId="14">#REF!</definedName>
    <definedName name="LLOOO" localSheetId="11">#REF!</definedName>
    <definedName name="LLOOO" localSheetId="18">#REF!</definedName>
    <definedName name="LLOOO" localSheetId="1">#REF!</definedName>
    <definedName name="LLOOO" localSheetId="4">#REF!</definedName>
    <definedName name="LLOOO">#REF!</definedName>
    <definedName name="MMM" localSheetId="6">#REF!</definedName>
    <definedName name="MMM" localSheetId="16">#REF!</definedName>
    <definedName name="MMM" localSheetId="17">#REF!</definedName>
    <definedName name="MMM" localSheetId="12">#REF!</definedName>
    <definedName name="MMM" localSheetId="14">#REF!</definedName>
    <definedName name="MMM" localSheetId="11">#REF!</definedName>
    <definedName name="MMM" localSheetId="18">#REF!</definedName>
    <definedName name="MMM" localSheetId="1">#REF!</definedName>
    <definedName name="MMM" localSheetId="4">#REF!</definedName>
    <definedName name="MMM">#REF!</definedName>
    <definedName name="MMMMM" localSheetId="6">#REF!</definedName>
    <definedName name="MMMMM" localSheetId="16">#REF!</definedName>
    <definedName name="MMMMM" localSheetId="17">#REF!</definedName>
    <definedName name="MMMMM" localSheetId="12">#REF!</definedName>
    <definedName name="MMMMM" localSheetId="14">#REF!</definedName>
    <definedName name="MMMMM" localSheetId="11">#REF!</definedName>
    <definedName name="MMMMM" localSheetId="18">#REF!</definedName>
    <definedName name="MMMMM" localSheetId="1">#REF!</definedName>
    <definedName name="MMMMM" localSheetId="4">#REF!</definedName>
    <definedName name="MMMMM">#REF!</definedName>
    <definedName name="n" localSheetId="6">#REF!</definedName>
    <definedName name="n" localSheetId="16">#REF!</definedName>
    <definedName name="n" localSheetId="17">#REF!</definedName>
    <definedName name="n" localSheetId="12">#REF!</definedName>
    <definedName name="n" localSheetId="14">#REF!</definedName>
    <definedName name="n" localSheetId="11">#REF!</definedName>
    <definedName name="n" localSheetId="18">#REF!</definedName>
    <definedName name="n" localSheetId="1">#REF!</definedName>
    <definedName name="n" localSheetId="4">#REF!</definedName>
    <definedName name="n">#REF!</definedName>
    <definedName name="nnn" localSheetId="6">#REF!</definedName>
    <definedName name="nnn" localSheetId="16">#REF!</definedName>
    <definedName name="nnn" localSheetId="17">#REF!</definedName>
    <definedName name="nnn" localSheetId="12">#REF!</definedName>
    <definedName name="nnn" localSheetId="14">#REF!</definedName>
    <definedName name="nnn" localSheetId="11">#REF!</definedName>
    <definedName name="nnn" localSheetId="18">#REF!</definedName>
    <definedName name="nnn" localSheetId="1">#REF!</definedName>
    <definedName name="nnn" localSheetId="4">#REF!</definedName>
    <definedName name="nnn">#REF!</definedName>
    <definedName name="p" localSheetId="6">#REF!</definedName>
    <definedName name="p" localSheetId="16">#REF!</definedName>
    <definedName name="p" localSheetId="17">#REF!</definedName>
    <definedName name="p" localSheetId="12">#REF!</definedName>
    <definedName name="p" localSheetId="14">#REF!</definedName>
    <definedName name="p" localSheetId="11">#REF!</definedName>
    <definedName name="p" localSheetId="18">#REF!</definedName>
    <definedName name="p" localSheetId="1">#REF!</definedName>
    <definedName name="p" localSheetId="4">#REF!</definedName>
    <definedName name="p">#REF!</definedName>
    <definedName name="_xlnm.Print_Area" localSheetId="16">'EX ครุภัณฑ์ '!$A$1:$Y$31</definedName>
    <definedName name="_xlnm.Print_Area" localSheetId="17">'EX ครุภัณฑ์ เป็นชุด ระบบ '!$A$1:$H$36</definedName>
    <definedName name="_xlnm.Print_Area" localSheetId="11">#REF!</definedName>
    <definedName name="_xlnm.Print_Area" localSheetId="18">'EX สิ่งก่อสร้าง '!$A$1:$J$24</definedName>
    <definedName name="_xlnm.Print_Area" localSheetId="7">ครุภัณฑ์!$A$1:$Y$43</definedName>
    <definedName name="_xlnm.Print_Area" localSheetId="8">'ครุภัณฑ์ เป็นชุด ระบบ'!$A$1:$H$36</definedName>
    <definedName name="_xlnm.Print_Area" localSheetId="9">สิ่งก่อสร้าง!$A$1:$J$25</definedName>
    <definedName name="_xlnm.Print_Area">#REF!</definedName>
    <definedName name="PRINT_AREA_MI" localSheetId="6">#REF!</definedName>
    <definedName name="PRINT_AREA_MI" localSheetId="16">#REF!</definedName>
    <definedName name="PRINT_AREA_MI" localSheetId="17">#REF!</definedName>
    <definedName name="PRINT_AREA_MI" localSheetId="12">#REF!</definedName>
    <definedName name="PRINT_AREA_MI" localSheetId="14">#REF!</definedName>
    <definedName name="PRINT_AREA_MI" localSheetId="11">#REF!</definedName>
    <definedName name="PRINT_AREA_MI" localSheetId="18">#REF!</definedName>
    <definedName name="PRINT_AREA_MI" localSheetId="1">#REF!</definedName>
    <definedName name="PRINT_AREA_MI" localSheetId="4">#REF!</definedName>
    <definedName name="PRINT_AREA_MI">#REF!</definedName>
    <definedName name="_xlnm.Print_Titles" localSheetId="17">'EX ครุภัณฑ์ เป็นชุด ระบบ '!$1:$6</definedName>
    <definedName name="_xlnm.Print_Titles" localSheetId="11">'EX สรุปงบหน่วยงาน '!$3:$4</definedName>
    <definedName name="_xlnm.Print_Titles" localSheetId="8">'ครุภัณฑ์ เป็นชุด ระบบ'!$1:$6</definedName>
    <definedName name="_xlnm.Print_Titles" localSheetId="3">สรุปงบหน่วยงาน!$3:$4</definedName>
    <definedName name="Roof_Tank" localSheetId="6">#REF!</definedName>
    <definedName name="Roof_Tank" localSheetId="16">#REF!</definedName>
    <definedName name="Roof_Tank" localSheetId="17">#REF!</definedName>
    <definedName name="Roof_Tank" localSheetId="12">#REF!</definedName>
    <definedName name="Roof_Tank" localSheetId="15">#REF!</definedName>
    <definedName name="Roof_Tank" localSheetId="14">#REF!</definedName>
    <definedName name="Roof_Tank" localSheetId="11">#REF!</definedName>
    <definedName name="Roof_Tank" localSheetId="18">#REF!</definedName>
    <definedName name="Roof_Tank" localSheetId="1">#REF!</definedName>
    <definedName name="Roof_Tank" localSheetId="7">#REF!</definedName>
    <definedName name="Roof_Tank" localSheetId="8">#REF!</definedName>
    <definedName name="Roof_Tank" localSheetId="4">#REF!</definedName>
    <definedName name="Roof_Tank" localSheetId="5">#REF!</definedName>
    <definedName name="Roof_Tank" localSheetId="9">#REF!</definedName>
    <definedName name="Roof_Tank">#REF!</definedName>
    <definedName name="RP_tblFormat3_2" localSheetId="6">#REF!</definedName>
    <definedName name="RP_tblFormat3_2" localSheetId="16">#REF!</definedName>
    <definedName name="RP_tblFormat3_2" localSheetId="17">#REF!</definedName>
    <definedName name="RP_tblFormat3_2" localSheetId="12">#REF!</definedName>
    <definedName name="RP_tblFormat3_2" localSheetId="14">#REF!</definedName>
    <definedName name="RP_tblFormat3_2" localSheetId="11">#REF!</definedName>
    <definedName name="RP_tblFormat3_2" localSheetId="18">#REF!</definedName>
    <definedName name="RP_tblFormat3_2" localSheetId="7">#REF!</definedName>
    <definedName name="RP_tblFormat3_2" localSheetId="8">#REF!</definedName>
    <definedName name="RP_tblFormat3_2" localSheetId="4">#REF!</definedName>
    <definedName name="RP_tblFormat3_2" localSheetId="9">#REF!</definedName>
    <definedName name="RP_tblFormat3_2">#REF!</definedName>
    <definedName name="RP_tblRptHeading" localSheetId="6">#REF!</definedName>
    <definedName name="RP_tblRptHeading" localSheetId="16">#REF!</definedName>
    <definedName name="RP_tblRptHeading" localSheetId="17">#REF!</definedName>
    <definedName name="RP_tblRptHeading" localSheetId="12">#REF!</definedName>
    <definedName name="RP_tblRptHeading" localSheetId="14">#REF!</definedName>
    <definedName name="RP_tblRptHeading" localSheetId="11">#REF!</definedName>
    <definedName name="RP_tblRptHeading" localSheetId="18">#REF!</definedName>
    <definedName name="RP_tblRptHeading" localSheetId="7">#REF!</definedName>
    <definedName name="RP_tblRptHeading" localSheetId="8">#REF!</definedName>
    <definedName name="RP_tblRptHeading" localSheetId="4">#REF!</definedName>
    <definedName name="RP_tblRptHeading" localSheetId="9">#REF!</definedName>
    <definedName name="RP_tblRptHeading">#REF!</definedName>
    <definedName name="ttt" localSheetId="6">#REF!</definedName>
    <definedName name="ttt" localSheetId="16">#REF!</definedName>
    <definedName name="ttt" localSheetId="17">#REF!</definedName>
    <definedName name="ttt" localSheetId="12">#REF!</definedName>
    <definedName name="ttt" localSheetId="14">#REF!</definedName>
    <definedName name="ttt" localSheetId="11">#REF!</definedName>
    <definedName name="ttt" localSheetId="18">#REF!</definedName>
    <definedName name="ttt" localSheetId="1">#REF!</definedName>
    <definedName name="ttt" localSheetId="4">#REF!</definedName>
    <definedName name="ttt">#REF!</definedName>
    <definedName name="type" localSheetId="6">#REF!</definedName>
    <definedName name="type" localSheetId="16">#REF!</definedName>
    <definedName name="type" localSheetId="17">#REF!</definedName>
    <definedName name="type" localSheetId="12">#REF!</definedName>
    <definedName name="type" localSheetId="14">#REF!</definedName>
    <definedName name="type" localSheetId="11">#REF!</definedName>
    <definedName name="type" localSheetId="18">#REF!</definedName>
    <definedName name="type" localSheetId="4">#REF!</definedName>
    <definedName name="type">#REF!</definedName>
    <definedName name="W" localSheetId="6">#REF!</definedName>
    <definedName name="W" localSheetId="16">#REF!</definedName>
    <definedName name="W" localSheetId="17">#REF!</definedName>
    <definedName name="W" localSheetId="12">#REF!</definedName>
    <definedName name="W" localSheetId="15">#REF!</definedName>
    <definedName name="W" localSheetId="14">#REF!</definedName>
    <definedName name="W" localSheetId="11">#REF!</definedName>
    <definedName name="W" localSheetId="18">#REF!</definedName>
    <definedName name="W" localSheetId="7">#REF!</definedName>
    <definedName name="W" localSheetId="8">#REF!</definedName>
    <definedName name="W" localSheetId="4">#REF!</definedName>
    <definedName name="W" localSheetId="5">#REF!</definedName>
    <definedName name="W" localSheetId="9">#REF!</definedName>
    <definedName name="W">#REF!</definedName>
    <definedName name="wall_Tank" localSheetId="6">#REF!</definedName>
    <definedName name="wall_Tank" localSheetId="16">#REF!</definedName>
    <definedName name="wall_Tank" localSheetId="17">#REF!</definedName>
    <definedName name="wall_Tank" localSheetId="12">#REF!</definedName>
    <definedName name="wall_Tank" localSheetId="15">#REF!</definedName>
    <definedName name="wall_Tank" localSheetId="14">#REF!</definedName>
    <definedName name="wall_Tank" localSheetId="11">#REF!</definedName>
    <definedName name="wall_Tank" localSheetId="18">#REF!</definedName>
    <definedName name="wall_Tank" localSheetId="7">#REF!</definedName>
    <definedName name="wall_Tank" localSheetId="8">#REF!</definedName>
    <definedName name="wall_Tank" localSheetId="4">#REF!</definedName>
    <definedName name="wall_Tank" localSheetId="5">#REF!</definedName>
    <definedName name="wall_Tank" localSheetId="9">#REF!</definedName>
    <definedName name="wall_Tank">#REF!</definedName>
    <definedName name="x" localSheetId="6">#REF!</definedName>
    <definedName name="x" localSheetId="16">#REF!</definedName>
    <definedName name="x" localSheetId="17">#REF!</definedName>
    <definedName name="x" localSheetId="12">#REF!</definedName>
    <definedName name="x" localSheetId="14">#REF!</definedName>
    <definedName name="x" localSheetId="11">#REF!</definedName>
    <definedName name="x" localSheetId="18">#REF!</definedName>
    <definedName name="x" localSheetId="1">#REF!</definedName>
    <definedName name="x" localSheetId="4">#REF!</definedName>
    <definedName name="x">#REF!</definedName>
    <definedName name="ก" localSheetId="6">#REF!</definedName>
    <definedName name="ก" localSheetId="16">#REF!</definedName>
    <definedName name="ก" localSheetId="17">#REF!</definedName>
    <definedName name="ก" localSheetId="12">#REF!</definedName>
    <definedName name="ก" localSheetId="14">#REF!</definedName>
    <definedName name="ก" localSheetId="11">#REF!</definedName>
    <definedName name="ก" localSheetId="18">#REF!</definedName>
    <definedName name="ก" localSheetId="4">#REF!</definedName>
    <definedName name="ก" localSheetId="5">#REF!</definedName>
    <definedName name="ก">#REF!</definedName>
    <definedName name="กกก" localSheetId="6">#REF!</definedName>
    <definedName name="กกก" localSheetId="16">#REF!</definedName>
    <definedName name="กกก" localSheetId="17">#REF!</definedName>
    <definedName name="กกก" localSheetId="12">#REF!</definedName>
    <definedName name="กกก" localSheetId="14">#REF!</definedName>
    <definedName name="กกก" localSheetId="11">#REF!</definedName>
    <definedName name="กกก" localSheetId="18">#REF!</definedName>
    <definedName name="กกก" localSheetId="4">#REF!</definedName>
    <definedName name="กกก" localSheetId="5">#REF!</definedName>
    <definedName name="กกก">#REF!</definedName>
    <definedName name="กกกกก" localSheetId="6">#REF!</definedName>
    <definedName name="กกกกก" localSheetId="16">#REF!</definedName>
    <definedName name="กกกกก" localSheetId="17">#REF!</definedName>
    <definedName name="กกกกก" localSheetId="12">#REF!</definedName>
    <definedName name="กกกกก" localSheetId="14">#REF!</definedName>
    <definedName name="กกกกก" localSheetId="11">#REF!</definedName>
    <definedName name="กกกกก" localSheetId="18">#REF!</definedName>
    <definedName name="กกกกก" localSheetId="1">#REF!</definedName>
    <definedName name="กกกกก" localSheetId="4">#REF!</definedName>
    <definedName name="กกกกก">#REF!</definedName>
    <definedName name="กด" localSheetId="6">#REF!</definedName>
    <definedName name="กด" localSheetId="16">#REF!</definedName>
    <definedName name="กด" localSheetId="17">#REF!</definedName>
    <definedName name="กด" localSheetId="12">#REF!</definedName>
    <definedName name="กด" localSheetId="14">#REF!</definedName>
    <definedName name="กด" localSheetId="11">#REF!</definedName>
    <definedName name="กด" localSheetId="18">#REF!</definedName>
    <definedName name="กด" localSheetId="4">#REF!</definedName>
    <definedName name="กด">#REF!</definedName>
    <definedName name="กราร" localSheetId="6">#REF!</definedName>
    <definedName name="กราร" localSheetId="16">#REF!</definedName>
    <definedName name="กราร" localSheetId="17">#REF!</definedName>
    <definedName name="กราร" localSheetId="12">#REF!</definedName>
    <definedName name="กราร" localSheetId="14">#REF!</definedName>
    <definedName name="กราร" localSheetId="11">#REF!</definedName>
    <definedName name="กราร" localSheetId="18">#REF!</definedName>
    <definedName name="กราร" localSheetId="1">#REF!</definedName>
    <definedName name="กราร" localSheetId="4">#REF!</definedName>
    <definedName name="กราร">#REF!</definedName>
    <definedName name="กสกสนก" localSheetId="6">#REF!</definedName>
    <definedName name="กสกสนก" localSheetId="16">#REF!</definedName>
    <definedName name="กสกสนก" localSheetId="17">#REF!</definedName>
    <definedName name="กสกสนก" localSheetId="12">#REF!</definedName>
    <definedName name="กสกสนก" localSheetId="15">#REF!</definedName>
    <definedName name="กสกสนก" localSheetId="14">#REF!</definedName>
    <definedName name="กสกสนก" localSheetId="11">#REF!</definedName>
    <definedName name="กสกสนก" localSheetId="18">#REF!</definedName>
    <definedName name="กสกสนก" localSheetId="7">#REF!</definedName>
    <definedName name="กสกสนก" localSheetId="8">#REF!</definedName>
    <definedName name="กสกสนก" localSheetId="4">#REF!</definedName>
    <definedName name="กสกสนก" localSheetId="5">#REF!</definedName>
    <definedName name="กสกสนก" localSheetId="9">#REF!</definedName>
    <definedName name="กสกสนก">#REF!</definedName>
    <definedName name="กากรกากรกากร" localSheetId="6">#REF!</definedName>
    <definedName name="กากรกากรกากร" localSheetId="16">#REF!</definedName>
    <definedName name="กากรกากรกากร" localSheetId="17">#REF!</definedName>
    <definedName name="กากรกากรกากร" localSheetId="12">#REF!</definedName>
    <definedName name="กากรกากรกากร" localSheetId="14">#REF!</definedName>
    <definedName name="กากรกากรกากร" localSheetId="11">#REF!</definedName>
    <definedName name="กากรกากรกากร" localSheetId="18">#REF!</definedName>
    <definedName name="กากรกากรกากร" localSheetId="1">#REF!</definedName>
    <definedName name="กากรกากรกากร" localSheetId="4">#REF!</definedName>
    <definedName name="กากรกากรกากร">#REF!</definedName>
    <definedName name="ครุภัณฑ์1" localSheetId="6">#REF!</definedName>
    <definedName name="ครุภัณฑ์1" localSheetId="16">#REF!</definedName>
    <definedName name="ครุภัณฑ์1" localSheetId="17">#REF!</definedName>
    <definedName name="ครุภัณฑ์1" localSheetId="14">#REF!</definedName>
    <definedName name="ครุภัณฑ์1" localSheetId="11">#REF!</definedName>
    <definedName name="ครุภัณฑ์1" localSheetId="18">#REF!</definedName>
    <definedName name="ครุภัณฑ์1">#REF!</definedName>
    <definedName name="ครุภัณฑ์2" localSheetId="6">#REF!</definedName>
    <definedName name="ครุภัณฑ์2" localSheetId="16">#REF!</definedName>
    <definedName name="ครุภัณฑ์2" localSheetId="17">#REF!</definedName>
    <definedName name="ครุภัณฑ์2" localSheetId="14">#REF!</definedName>
    <definedName name="ครุภัณฑ์2" localSheetId="11">#REF!</definedName>
    <definedName name="ครุภัณฑ์2" localSheetId="18">#REF!</definedName>
    <definedName name="ครุภัณฑ์2">#REF!</definedName>
    <definedName name="งานทั่วไป" localSheetId="6">[1]ภูมิทัศน์!#REF!</definedName>
    <definedName name="งานทั่วไป" localSheetId="16">[1]ภูมิทัศน์!#REF!</definedName>
    <definedName name="งานทั่วไป" localSheetId="17">[1]ภูมิทัศน์!#REF!</definedName>
    <definedName name="งานทั่วไป" localSheetId="12">[1]ภูมิทัศน์!#REF!</definedName>
    <definedName name="งานทั่วไป" localSheetId="14">[1]ภูมิทัศน์!#REF!</definedName>
    <definedName name="งานทั่วไป" localSheetId="11">[1]ภูมิทัศน์!#REF!</definedName>
    <definedName name="งานทั่วไป" localSheetId="18">[1]ภูมิทัศน์!#REF!</definedName>
    <definedName name="งานทั่วไป" localSheetId="1">[1]ภูมิทัศน์!#REF!</definedName>
    <definedName name="งานทั่วไป" localSheetId="4">[1]ภูมิทัศน์!#REF!</definedName>
    <definedName name="งานทั่วไป">[1]ภูมิทัศน์!#REF!</definedName>
    <definedName name="งานบัวเชิงผนัง" localSheetId="6">[1]ภูมิทัศน์!#REF!</definedName>
    <definedName name="งานบัวเชิงผนัง" localSheetId="16">[1]ภูมิทัศน์!#REF!</definedName>
    <definedName name="งานบัวเชิงผนัง" localSheetId="17">[1]ภูมิทัศน์!#REF!</definedName>
    <definedName name="งานบัวเชิงผนัง" localSheetId="12">[1]ภูมิทัศน์!#REF!</definedName>
    <definedName name="งานบัวเชิงผนัง" localSheetId="14">[1]ภูมิทัศน์!#REF!</definedName>
    <definedName name="งานบัวเชิงผนัง" localSheetId="11">[1]ภูมิทัศน์!#REF!</definedName>
    <definedName name="งานบัวเชิงผนัง" localSheetId="18">[1]ภูมิทัศน์!#REF!</definedName>
    <definedName name="งานบัวเชิงผนัง" localSheetId="1">[1]ภูมิทัศน์!#REF!</definedName>
    <definedName name="งานบัวเชิงผนัง" localSheetId="4">[1]ภูมิทัศน์!#REF!</definedName>
    <definedName name="งานบัวเชิงผนัง">[1]ภูมิทัศน์!#REF!</definedName>
    <definedName name="งานประตูหน้าต่าง" localSheetId="6">[1]ภูมิทัศน์!#REF!</definedName>
    <definedName name="งานประตูหน้าต่าง" localSheetId="16">[1]ภูมิทัศน์!#REF!</definedName>
    <definedName name="งานประตูหน้าต่าง" localSheetId="17">[1]ภูมิทัศน์!#REF!</definedName>
    <definedName name="งานประตูหน้าต่าง" localSheetId="12">[1]ภูมิทัศน์!#REF!</definedName>
    <definedName name="งานประตูหน้าต่าง" localSheetId="14">[1]ภูมิทัศน์!#REF!</definedName>
    <definedName name="งานประตูหน้าต่าง" localSheetId="11">[1]ภูมิทัศน์!#REF!</definedName>
    <definedName name="งานประตูหน้าต่าง" localSheetId="18">[1]ภูมิทัศน์!#REF!</definedName>
    <definedName name="งานประตูหน้าต่าง" localSheetId="1">[1]ภูมิทัศน์!#REF!</definedName>
    <definedName name="งานประตูหน้าต่าง" localSheetId="4">[1]ภูมิทัศน์!#REF!</definedName>
    <definedName name="งานประตูหน้าต่าง">[1]ภูมิทัศน์!#REF!</definedName>
    <definedName name="งานผนัง" localSheetId="6">[1]ภูมิทัศน์!#REF!</definedName>
    <definedName name="งานผนัง" localSheetId="16">[1]ภูมิทัศน์!#REF!</definedName>
    <definedName name="งานผนัง" localSheetId="17">[1]ภูมิทัศน์!#REF!</definedName>
    <definedName name="งานผนัง" localSheetId="12">[1]ภูมิทัศน์!#REF!</definedName>
    <definedName name="งานผนัง" localSheetId="14">[1]ภูมิทัศน์!#REF!</definedName>
    <definedName name="งานผนัง" localSheetId="11">[1]ภูมิทัศน์!#REF!</definedName>
    <definedName name="งานผนัง" localSheetId="18">[1]ภูมิทัศน์!#REF!</definedName>
    <definedName name="งานผนัง" localSheetId="1">[1]ภูมิทัศน์!#REF!</definedName>
    <definedName name="งานผนัง" localSheetId="4">[1]ภูมิทัศน์!#REF!</definedName>
    <definedName name="งานผนัง">[1]ภูมิทัศน์!#REF!</definedName>
    <definedName name="งานฝ้าเพดาน" localSheetId="6">[1]ภูมิทัศน์!#REF!</definedName>
    <definedName name="งานฝ้าเพดาน" localSheetId="16">[1]ภูมิทัศน์!#REF!</definedName>
    <definedName name="งานฝ้าเพดาน" localSheetId="17">[1]ภูมิทัศน์!#REF!</definedName>
    <definedName name="งานฝ้าเพดาน" localSheetId="12">[1]ภูมิทัศน์!#REF!</definedName>
    <definedName name="งานฝ้าเพดาน" localSheetId="14">[1]ภูมิทัศน์!#REF!</definedName>
    <definedName name="งานฝ้าเพดาน" localSheetId="11">[1]ภูมิทัศน์!#REF!</definedName>
    <definedName name="งานฝ้าเพดาน" localSheetId="18">[1]ภูมิทัศน์!#REF!</definedName>
    <definedName name="งานฝ้าเพดาน" localSheetId="1">[1]ภูมิทัศน์!#REF!</definedName>
    <definedName name="งานฝ้าเพดาน" localSheetId="4">[1]ภูมิทัศน์!#REF!</definedName>
    <definedName name="งานฝ้าเพดาน">[1]ภูมิทัศน์!#REF!</definedName>
    <definedName name="งานพื้น" localSheetId="6">[1]ภูมิทัศน์!#REF!</definedName>
    <definedName name="งานพื้น" localSheetId="16">[1]ภูมิทัศน์!#REF!</definedName>
    <definedName name="งานพื้น" localSheetId="17">[1]ภูมิทัศน์!#REF!</definedName>
    <definedName name="งานพื้น" localSheetId="12">[1]ภูมิทัศน์!#REF!</definedName>
    <definedName name="งานพื้น" localSheetId="14">[1]ภูมิทัศน์!#REF!</definedName>
    <definedName name="งานพื้น" localSheetId="11">[1]ภูมิทัศน์!#REF!</definedName>
    <definedName name="งานพื้น" localSheetId="18">[1]ภูมิทัศน์!#REF!</definedName>
    <definedName name="งานพื้น" localSheetId="1">[1]ภูมิทัศน์!#REF!</definedName>
    <definedName name="งานพื้น" localSheetId="4">[1]ภูมิทัศน์!#REF!</definedName>
    <definedName name="งานพื้น">[1]ภูมิทัศน์!#REF!</definedName>
    <definedName name="งานไฟฟ้า" localSheetId="6">#REF!</definedName>
    <definedName name="งานไฟฟ้า" localSheetId="16">#REF!</definedName>
    <definedName name="งานไฟฟ้า" localSheetId="17">#REF!</definedName>
    <definedName name="งานไฟฟ้า" localSheetId="12">#REF!</definedName>
    <definedName name="งานไฟฟ้า" localSheetId="14">#REF!</definedName>
    <definedName name="งานไฟฟ้า" localSheetId="11">#REF!</definedName>
    <definedName name="งานไฟฟ้า" localSheetId="18">#REF!</definedName>
    <definedName name="งานไฟฟ้า" localSheetId="1">#REF!</definedName>
    <definedName name="งานไฟฟ้า" localSheetId="4">#REF!</definedName>
    <definedName name="งานไฟฟ้า">#REF!</definedName>
    <definedName name="งานสุขภัณฑ์" localSheetId="6">[1]ภูมิทัศน์!#REF!</definedName>
    <definedName name="งานสุขภัณฑ์" localSheetId="16">[1]ภูมิทัศน์!#REF!</definedName>
    <definedName name="งานสุขภัณฑ์" localSheetId="17">[1]ภูมิทัศน์!#REF!</definedName>
    <definedName name="งานสุขภัณฑ์" localSheetId="12">[1]ภูมิทัศน์!#REF!</definedName>
    <definedName name="งานสุขภัณฑ์" localSheetId="14">[1]ภูมิทัศน์!#REF!</definedName>
    <definedName name="งานสุขภัณฑ์" localSheetId="11">[1]ภูมิทัศน์!#REF!</definedName>
    <definedName name="งานสุขภัณฑ์" localSheetId="18">[1]ภูมิทัศน์!#REF!</definedName>
    <definedName name="งานสุขภัณฑ์" localSheetId="1">[1]ภูมิทัศน์!#REF!</definedName>
    <definedName name="งานสุขภัณฑ์" localSheetId="4">[1]ภูมิทัศน์!#REF!</definedName>
    <definedName name="งานสุขภัณฑ์">[1]ภูมิทัศน์!#REF!</definedName>
    <definedName name="งานหลังคา" localSheetId="6">[1]ภูมิทัศน์!#REF!</definedName>
    <definedName name="งานหลังคา" localSheetId="16">[1]ภูมิทัศน์!#REF!</definedName>
    <definedName name="งานหลังคา" localSheetId="17">[1]ภูมิทัศน์!#REF!</definedName>
    <definedName name="งานหลังคา" localSheetId="12">[1]ภูมิทัศน์!#REF!</definedName>
    <definedName name="งานหลังคา" localSheetId="14">[1]ภูมิทัศน์!#REF!</definedName>
    <definedName name="งานหลังคา" localSheetId="11">[1]ภูมิทัศน์!#REF!</definedName>
    <definedName name="งานหลังคา" localSheetId="18">[1]ภูมิทัศน์!#REF!</definedName>
    <definedName name="งานหลังคา" localSheetId="1">[1]ภูมิทัศน์!#REF!</definedName>
    <definedName name="งานหลังคา" localSheetId="4">[1]ภูมิทัศน์!#REF!</definedName>
    <definedName name="งานหลังคา">[1]ภูมิทัศน์!#REF!</definedName>
    <definedName name="จัดสร้าง" localSheetId="6">#REF!</definedName>
    <definedName name="จัดสร้าง" localSheetId="16">#REF!</definedName>
    <definedName name="จัดสร้าง" localSheetId="17">#REF!</definedName>
    <definedName name="จัดสร้าง" localSheetId="12">#REF!</definedName>
    <definedName name="จัดสร้าง" localSheetId="14">#REF!</definedName>
    <definedName name="จัดสร้าง" localSheetId="11">#REF!</definedName>
    <definedName name="จัดสร้าง" localSheetId="18">#REF!</definedName>
    <definedName name="จัดสร้าง" localSheetId="1">#REF!</definedName>
    <definedName name="จัดสร้าง" localSheetId="4">#REF!</definedName>
    <definedName name="จัดสร้าง">#REF!</definedName>
    <definedName name="ใช่" localSheetId="6">#REF!</definedName>
    <definedName name="ใช่" localSheetId="16">#REF!</definedName>
    <definedName name="ใช่" localSheetId="17">#REF!</definedName>
    <definedName name="ใช่" localSheetId="12">#REF!</definedName>
    <definedName name="ใช่" localSheetId="14">#REF!</definedName>
    <definedName name="ใช่" localSheetId="11">#REF!</definedName>
    <definedName name="ใช่" localSheetId="18">#REF!</definedName>
    <definedName name="ใช่" localSheetId="1">#REF!</definedName>
    <definedName name="ใช่" localSheetId="4">#REF!</definedName>
    <definedName name="ใช่">#REF!</definedName>
    <definedName name="ด" localSheetId="6">#REF!</definedName>
    <definedName name="ด" localSheetId="16">#REF!</definedName>
    <definedName name="ด" localSheetId="17">#REF!</definedName>
    <definedName name="ด" localSheetId="12">#REF!</definedName>
    <definedName name="ด" localSheetId="14">#REF!</definedName>
    <definedName name="ด" localSheetId="11">#REF!</definedName>
    <definedName name="ด" localSheetId="18">#REF!</definedName>
    <definedName name="ด" localSheetId="1">#REF!</definedName>
    <definedName name="ด" localSheetId="4">#REF!</definedName>
    <definedName name="ด">#REF!</definedName>
    <definedName name="ดด" localSheetId="6">#REF!</definedName>
    <definedName name="ดด" localSheetId="16">#REF!</definedName>
    <definedName name="ดด" localSheetId="17">#REF!</definedName>
    <definedName name="ดด" localSheetId="12">#REF!</definedName>
    <definedName name="ดด" localSheetId="14">#REF!</definedName>
    <definedName name="ดด" localSheetId="11">#REF!</definedName>
    <definedName name="ดด" localSheetId="18">#REF!</definedName>
    <definedName name="ดด" localSheetId="1">#REF!</definedName>
    <definedName name="ดด" localSheetId="4">#REF!</definedName>
    <definedName name="ดด">#REF!</definedName>
    <definedName name="ติดตาม" localSheetId="6">#REF!</definedName>
    <definedName name="ติดตาม" localSheetId="16">#REF!</definedName>
    <definedName name="ติดตาม" localSheetId="17">#REF!</definedName>
    <definedName name="ติดตาม" localSheetId="12">#REF!</definedName>
    <definedName name="ติดตาม" localSheetId="15">#REF!</definedName>
    <definedName name="ติดตาม" localSheetId="14">#REF!</definedName>
    <definedName name="ติดตาม" localSheetId="11">#REF!</definedName>
    <definedName name="ติดตาม" localSheetId="18">#REF!</definedName>
    <definedName name="ติดตาม" localSheetId="4">#REF!</definedName>
    <definedName name="ติดตาม" localSheetId="5">#REF!</definedName>
    <definedName name="ติดตาม">#REF!</definedName>
    <definedName name="ป" localSheetId="6">#REF!</definedName>
    <definedName name="ป" localSheetId="16">#REF!</definedName>
    <definedName name="ป" localSheetId="17">#REF!</definedName>
    <definedName name="ป" localSheetId="12">#REF!</definedName>
    <definedName name="ป" localSheetId="14">#REF!</definedName>
    <definedName name="ป" localSheetId="11">#REF!</definedName>
    <definedName name="ป" localSheetId="18">#REF!</definedName>
    <definedName name="ป" localSheetId="1">#REF!</definedName>
    <definedName name="ป" localSheetId="4">#REF!</definedName>
    <definedName name="ป">#REF!</definedName>
    <definedName name="ป.ตรี" localSheetId="6">#REF!</definedName>
    <definedName name="ป.ตรี" localSheetId="16">#REF!</definedName>
    <definedName name="ป.ตรี" localSheetId="17">#REF!</definedName>
    <definedName name="ป.ตรี" localSheetId="12">#REF!</definedName>
    <definedName name="ป.ตรี" localSheetId="15">#REF!</definedName>
    <definedName name="ป.ตรี" localSheetId="14">#REF!</definedName>
    <definedName name="ป.ตรี" localSheetId="11">#REF!</definedName>
    <definedName name="ป.ตรี" localSheetId="18">#REF!</definedName>
    <definedName name="ป.ตรี" localSheetId="4">#REF!</definedName>
    <definedName name="ป.ตรี" localSheetId="5">#REF!</definedName>
    <definedName name="ป.ตรี">#REF!</definedName>
    <definedName name="ป.ตรี55" localSheetId="6">#REF!</definedName>
    <definedName name="ป.ตรี55" localSheetId="16">#REF!</definedName>
    <definedName name="ป.ตรี55" localSheetId="17">#REF!</definedName>
    <definedName name="ป.ตรี55" localSheetId="12">#REF!</definedName>
    <definedName name="ป.ตรี55" localSheetId="15">#REF!</definedName>
    <definedName name="ป.ตรี55" localSheetId="14">#REF!</definedName>
    <definedName name="ป.ตรี55" localSheetId="11">#REF!</definedName>
    <definedName name="ป.ตรี55" localSheetId="18">#REF!</definedName>
    <definedName name="ป.ตรี55" localSheetId="4">#REF!</definedName>
    <definedName name="ป.ตรี55" localSheetId="5">#REF!</definedName>
    <definedName name="ป.ตรี55">#REF!</definedName>
    <definedName name="ไฟฟ้า_ภายใน" localSheetId="6">#REF!</definedName>
    <definedName name="ไฟฟ้า_ภายใน" localSheetId="16">#REF!</definedName>
    <definedName name="ไฟฟ้า_ภายใน" localSheetId="17">#REF!</definedName>
    <definedName name="ไฟฟ้า_ภายใน" localSheetId="12">#REF!</definedName>
    <definedName name="ไฟฟ้า_ภายใน" localSheetId="15">#REF!</definedName>
    <definedName name="ไฟฟ้า_ภายใน" localSheetId="14">#REF!</definedName>
    <definedName name="ไฟฟ้า_ภายใน" localSheetId="11">#REF!</definedName>
    <definedName name="ไฟฟ้า_ภายใน" localSheetId="18">#REF!</definedName>
    <definedName name="ไฟฟ้า_ภายใน" localSheetId="7">#REF!</definedName>
    <definedName name="ไฟฟ้า_ภายใน" localSheetId="8">#REF!</definedName>
    <definedName name="ไฟฟ้า_ภายใน" localSheetId="4">#REF!</definedName>
    <definedName name="ไฟฟ้า_ภายใน" localSheetId="5">#REF!</definedName>
    <definedName name="ไฟฟ้า_ภายใน" localSheetId="9">#REF!</definedName>
    <definedName name="ไฟฟ้า_ภายใน">#REF!</definedName>
    <definedName name="ภายใน" localSheetId="6">#REF!</definedName>
    <definedName name="ภายใน" localSheetId="16">#REF!</definedName>
    <definedName name="ภายใน" localSheetId="17">#REF!</definedName>
    <definedName name="ภายใน" localSheetId="12">#REF!</definedName>
    <definedName name="ภายใน" localSheetId="15">#REF!</definedName>
    <definedName name="ภายใน" localSheetId="14">#REF!</definedName>
    <definedName name="ภายใน" localSheetId="11">#REF!</definedName>
    <definedName name="ภายใน" localSheetId="18">#REF!</definedName>
    <definedName name="ภายใน" localSheetId="7">#REF!</definedName>
    <definedName name="ภายใน" localSheetId="8">#REF!</definedName>
    <definedName name="ภายใน" localSheetId="4">#REF!</definedName>
    <definedName name="ภายใน" localSheetId="5">#REF!</definedName>
    <definedName name="ภายใน" localSheetId="9">#REF!</definedName>
    <definedName name="ภายใน">#REF!</definedName>
    <definedName name="ยำยำ" localSheetId="6">#REF!</definedName>
    <definedName name="ยำยำ" localSheetId="16">#REF!</definedName>
    <definedName name="ยำยำ" localSheetId="17">#REF!</definedName>
    <definedName name="ยำยำ" localSheetId="12">#REF!</definedName>
    <definedName name="ยำยำ" localSheetId="14">#REF!</definedName>
    <definedName name="ยำยำ" localSheetId="11">#REF!</definedName>
    <definedName name="ยำยำ" localSheetId="18">#REF!</definedName>
    <definedName name="ยำยำ" localSheetId="1">#REF!</definedName>
    <definedName name="ยำยำ" localSheetId="4">#REF!</definedName>
    <definedName name="ยำยำ">#REF!</definedName>
    <definedName name="เรียดี" localSheetId="6">#REF!</definedName>
    <definedName name="เรียดี" localSheetId="16">#REF!</definedName>
    <definedName name="เรียดี" localSheetId="17">#REF!</definedName>
    <definedName name="เรียดี" localSheetId="14">#REF!</definedName>
    <definedName name="เรียดี" localSheetId="11">#REF!</definedName>
    <definedName name="เรียดี" localSheetId="18">#REF!</definedName>
    <definedName name="เรียดี">#REF!</definedName>
    <definedName name="วววววววว" localSheetId="6">#REF!</definedName>
    <definedName name="วววววววว" localSheetId="16">#REF!</definedName>
    <definedName name="วววววววว" localSheetId="17">#REF!</definedName>
    <definedName name="วววววววว" localSheetId="12">#REF!</definedName>
    <definedName name="วววววววว" localSheetId="14">#REF!</definedName>
    <definedName name="วววววววว" localSheetId="11">#REF!</definedName>
    <definedName name="วววววววว" localSheetId="18">#REF!</definedName>
    <definedName name="วววววววว" localSheetId="1">#REF!</definedName>
    <definedName name="วววววววว" localSheetId="4">#REF!</definedName>
    <definedName name="วววววววว">#REF!</definedName>
    <definedName name="ววววววววว" localSheetId="6">#REF!</definedName>
    <definedName name="ววววววววว" localSheetId="16">#REF!</definedName>
    <definedName name="ววววววววว" localSheetId="17">#REF!</definedName>
    <definedName name="ววววววววว" localSheetId="12">#REF!</definedName>
    <definedName name="ววววววววว" localSheetId="14">#REF!</definedName>
    <definedName name="ววววววววว" localSheetId="11">#REF!</definedName>
    <definedName name="ววววววววว" localSheetId="18">#REF!</definedName>
    <definedName name="ววววววววว" localSheetId="1">#REF!</definedName>
    <definedName name="ววววววววว" localSheetId="4">#REF!</definedName>
    <definedName name="ววววววววว">#REF!</definedName>
    <definedName name="ศาลปกครอง" localSheetId="6">#REF!</definedName>
    <definedName name="ศาลปกครอง" localSheetId="16">#REF!</definedName>
    <definedName name="ศาลปกครอง" localSheetId="17">#REF!</definedName>
    <definedName name="ศาลปกครอง" localSheetId="12">#REF!</definedName>
    <definedName name="ศาลปกครอง" localSheetId="14">#REF!</definedName>
    <definedName name="ศาลปกครอง" localSheetId="11">#REF!</definedName>
    <definedName name="ศาลปกครอง" localSheetId="18">#REF!</definedName>
    <definedName name="ศาลปกครอง" localSheetId="1">#REF!</definedName>
    <definedName name="ศาลปกครอง" localSheetId="4">#REF!</definedName>
    <definedName name="ศาลปกครอง">#REF!</definedName>
    <definedName name="อ" localSheetId="6">#REF!</definedName>
    <definedName name="อ" localSheetId="16">#REF!</definedName>
    <definedName name="อ" localSheetId="17">#REF!</definedName>
    <definedName name="อ" localSheetId="12">#REF!</definedName>
    <definedName name="อ" localSheetId="14">#REF!</definedName>
    <definedName name="อ" localSheetId="11">#REF!</definedName>
    <definedName name="อ" localSheetId="18">#REF!</definedName>
    <definedName name="อ" localSheetId="1">#REF!</definedName>
    <definedName name="อ" localSheetId="4">#REF!</definedName>
    <definedName name="อ">#REF!</definedName>
  </definedNames>
  <calcPr calcId="144525"/>
</workbook>
</file>

<file path=xl/calcChain.xml><?xml version="1.0" encoding="utf-8"?>
<calcChain xmlns="http://schemas.openxmlformats.org/spreadsheetml/2006/main">
  <c r="D11" i="12" l="1"/>
  <c r="P11" i="28" l="1"/>
  <c r="N11" i="28"/>
  <c r="M11" i="28"/>
  <c r="L11" i="28"/>
  <c r="K11" i="28"/>
  <c r="J11" i="28"/>
  <c r="M40" i="23" l="1"/>
  <c r="M32" i="23"/>
  <c r="M31" i="23"/>
  <c r="M30" i="23"/>
  <c r="M45" i="23"/>
  <c r="M28" i="23"/>
  <c r="M12" i="23"/>
  <c r="G21" i="25"/>
  <c r="G14" i="25"/>
  <c r="F21" i="25"/>
  <c r="F22" i="25" s="1"/>
  <c r="F14" i="25"/>
  <c r="U22" i="25"/>
  <c r="S22" i="25"/>
  <c r="O22" i="25"/>
  <c r="L22" i="25"/>
  <c r="K22" i="25"/>
  <c r="J22" i="25"/>
  <c r="I22" i="25"/>
  <c r="U21" i="25"/>
  <c r="S21" i="25"/>
  <c r="R21" i="25"/>
  <c r="R22" i="25" s="1"/>
  <c r="Q21" i="25"/>
  <c r="P21" i="25"/>
  <c r="O21" i="25"/>
  <c r="N21" i="25"/>
  <c r="M21" i="25"/>
  <c r="L21" i="25"/>
  <c r="K21" i="25"/>
  <c r="J21" i="25"/>
  <c r="I21" i="25"/>
  <c r="H21" i="25"/>
  <c r="U14" i="25"/>
  <c r="S14" i="25"/>
  <c r="R14" i="25"/>
  <c r="Q14" i="25"/>
  <c r="Q22" i="25" s="1"/>
  <c r="P14" i="25"/>
  <c r="P22" i="25" s="1"/>
  <c r="O14" i="25"/>
  <c r="N14" i="25"/>
  <c r="N22" i="25" s="1"/>
  <c r="L14" i="25"/>
  <c r="K14" i="25"/>
  <c r="J14" i="25"/>
  <c r="I14" i="25"/>
  <c r="H14" i="25"/>
  <c r="H22" i="25" s="1"/>
  <c r="T16" i="25"/>
  <c r="T21" i="25" s="1"/>
  <c r="M16" i="25"/>
  <c r="V16" i="25"/>
  <c r="V9" i="25"/>
  <c r="T17" i="25"/>
  <c r="V17" i="25" s="1"/>
  <c r="T10" i="25"/>
  <c r="T14" i="25" s="1"/>
  <c r="T9" i="25"/>
  <c r="M17" i="25"/>
  <c r="M10" i="25"/>
  <c r="M14" i="25" s="1"/>
  <c r="M22" i="25" s="1"/>
  <c r="M9" i="25"/>
  <c r="V21" i="25" l="1"/>
  <c r="T22" i="25"/>
  <c r="V10" i="25"/>
  <c r="V14" i="25" s="1"/>
  <c r="V22" i="25" s="1"/>
  <c r="G22" i="25"/>
  <c r="M79" i="23" l="1"/>
  <c r="M78" i="23"/>
  <c r="M77" i="23" s="1"/>
  <c r="M27" i="23"/>
  <c r="M41" i="23"/>
  <c r="M39" i="23" s="1"/>
  <c r="I41" i="23"/>
  <c r="I39" i="23" s="1"/>
  <c r="H41" i="23"/>
  <c r="H39" i="23" s="1"/>
  <c r="G41" i="23"/>
  <c r="F41" i="23"/>
  <c r="F39" i="23" s="1"/>
  <c r="E41" i="23"/>
  <c r="E39" i="23" s="1"/>
  <c r="D41" i="23"/>
  <c r="D39" i="23" s="1"/>
  <c r="T19" i="9"/>
  <c r="O19" i="9"/>
  <c r="J19" i="9"/>
  <c r="F19" i="9"/>
  <c r="K19" i="9"/>
  <c r="L19" i="9"/>
  <c r="I32" i="23"/>
  <c r="I27" i="23" s="1"/>
  <c r="H32" i="23"/>
  <c r="H27" i="23" s="1"/>
  <c r="G32" i="23"/>
  <c r="G27" i="23" s="1"/>
  <c r="F32" i="23"/>
  <c r="E32" i="23"/>
  <c r="C32" i="23"/>
  <c r="J79" i="23"/>
  <c r="K79" i="23" s="1"/>
  <c r="J78" i="23"/>
  <c r="L78" i="23" s="1"/>
  <c r="J77" i="23"/>
  <c r="L77" i="23" s="1"/>
  <c r="I77" i="23"/>
  <c r="H77" i="23"/>
  <c r="G77" i="23"/>
  <c r="F77" i="23"/>
  <c r="E77" i="23"/>
  <c r="D77" i="23"/>
  <c r="C77" i="23"/>
  <c r="L76" i="23"/>
  <c r="K76" i="23"/>
  <c r="J76" i="23"/>
  <c r="J75" i="23"/>
  <c r="K75" i="23" s="1"/>
  <c r="J74" i="23"/>
  <c r="L74" i="23" s="1"/>
  <c r="L73" i="23"/>
  <c r="K73" i="23"/>
  <c r="J73" i="23"/>
  <c r="M72" i="23"/>
  <c r="I72" i="23"/>
  <c r="H72" i="23"/>
  <c r="G72" i="23"/>
  <c r="F72" i="23"/>
  <c r="E72" i="23"/>
  <c r="D72" i="23"/>
  <c r="C72" i="23"/>
  <c r="J71" i="23"/>
  <c r="K71" i="23" s="1"/>
  <c r="J70" i="23"/>
  <c r="L70" i="23" s="1"/>
  <c r="L69" i="23"/>
  <c r="K69" i="23"/>
  <c r="J69" i="23"/>
  <c r="K68" i="23"/>
  <c r="J68" i="23"/>
  <c r="L68" i="23" s="1"/>
  <c r="J67" i="23"/>
  <c r="K67" i="23" s="1"/>
  <c r="L66" i="23"/>
  <c r="J66" i="23"/>
  <c r="K66" i="23" s="1"/>
  <c r="L65" i="23"/>
  <c r="K65" i="23"/>
  <c r="J65" i="23"/>
  <c r="M64" i="23"/>
  <c r="I64" i="23"/>
  <c r="H64" i="23"/>
  <c r="G64" i="23"/>
  <c r="F64" i="23"/>
  <c r="E64" i="23"/>
  <c r="D64" i="23"/>
  <c r="C64" i="23"/>
  <c r="J63" i="23"/>
  <c r="K63" i="23" s="1"/>
  <c r="L62" i="23"/>
  <c r="J62" i="23"/>
  <c r="K62" i="23" s="1"/>
  <c r="L61" i="23"/>
  <c r="K61" i="23"/>
  <c r="J61" i="23"/>
  <c r="J60" i="23"/>
  <c r="L60" i="23" s="1"/>
  <c r="J59" i="23"/>
  <c r="K59" i="23" s="1"/>
  <c r="L58" i="23"/>
  <c r="J58" i="23"/>
  <c r="K58" i="23" s="1"/>
  <c r="M57" i="23"/>
  <c r="I57" i="23"/>
  <c r="H57" i="23"/>
  <c r="G57" i="23"/>
  <c r="F57" i="23"/>
  <c r="E57" i="23"/>
  <c r="D57" i="23"/>
  <c r="C57" i="23"/>
  <c r="J56" i="23"/>
  <c r="K56" i="23" s="1"/>
  <c r="J55" i="23"/>
  <c r="L55" i="23" s="1"/>
  <c r="L54" i="23"/>
  <c r="J54" i="23"/>
  <c r="K54" i="23" s="1"/>
  <c r="L53" i="23"/>
  <c r="K53" i="23"/>
  <c r="J53" i="23"/>
  <c r="J52" i="23"/>
  <c r="K52" i="23" s="1"/>
  <c r="J51" i="23"/>
  <c r="L51" i="23" s="1"/>
  <c r="L50" i="23"/>
  <c r="J50" i="23"/>
  <c r="K50" i="23" s="1"/>
  <c r="L49" i="23"/>
  <c r="K49" i="23"/>
  <c r="J49" i="23"/>
  <c r="J48" i="23"/>
  <c r="K48" i="23" s="1"/>
  <c r="J47" i="23"/>
  <c r="L47" i="23" s="1"/>
  <c r="L46" i="23"/>
  <c r="J46" i="23"/>
  <c r="K46" i="23" s="1"/>
  <c r="L45" i="23"/>
  <c r="K45" i="23"/>
  <c r="J45" i="23"/>
  <c r="J44" i="23"/>
  <c r="K44" i="23" s="1"/>
  <c r="J43" i="23"/>
  <c r="K43" i="23" s="1"/>
  <c r="L42" i="23"/>
  <c r="J42" i="23"/>
  <c r="K42" i="23" s="1"/>
  <c r="J40" i="23"/>
  <c r="L40" i="23" s="1"/>
  <c r="L38" i="23"/>
  <c r="J38" i="23"/>
  <c r="K38" i="23" s="1"/>
  <c r="L37" i="23"/>
  <c r="K37" i="23"/>
  <c r="J37" i="23"/>
  <c r="J36" i="23"/>
  <c r="L36" i="23" s="1"/>
  <c r="J35" i="23"/>
  <c r="L35" i="23" s="1"/>
  <c r="L34" i="23"/>
  <c r="J34" i="23"/>
  <c r="K34" i="23" s="1"/>
  <c r="L33" i="23"/>
  <c r="K33" i="23"/>
  <c r="J33" i="23"/>
  <c r="J31" i="23"/>
  <c r="L31" i="23" s="1"/>
  <c r="L30" i="23"/>
  <c r="J30" i="23"/>
  <c r="K30" i="23" s="1"/>
  <c r="L29" i="23"/>
  <c r="K29" i="23"/>
  <c r="J29" i="23"/>
  <c r="J28" i="23"/>
  <c r="L28" i="23" s="1"/>
  <c r="F27" i="23"/>
  <c r="E27" i="23"/>
  <c r="D27" i="23"/>
  <c r="C27" i="23"/>
  <c r="L26" i="23"/>
  <c r="J26" i="23"/>
  <c r="K26" i="23" s="1"/>
  <c r="L25" i="23"/>
  <c r="K25" i="23"/>
  <c r="J25" i="23"/>
  <c r="J24" i="23"/>
  <c r="L24" i="23" s="1"/>
  <c r="J23" i="23"/>
  <c r="K23" i="23" s="1"/>
  <c r="L22" i="23"/>
  <c r="J22" i="23"/>
  <c r="K22" i="23" s="1"/>
  <c r="L21" i="23"/>
  <c r="K21" i="23"/>
  <c r="J21" i="23"/>
  <c r="J20" i="23"/>
  <c r="L20" i="23" s="1"/>
  <c r="J19" i="23"/>
  <c r="L19" i="23" s="1"/>
  <c r="L18" i="23"/>
  <c r="J18" i="23"/>
  <c r="K18" i="23" s="1"/>
  <c r="L17" i="23"/>
  <c r="K17" i="23"/>
  <c r="J17" i="23"/>
  <c r="J16" i="23"/>
  <c r="K16" i="23" s="1"/>
  <c r="J15" i="23"/>
  <c r="L15" i="23" s="1"/>
  <c r="L14" i="23"/>
  <c r="J14" i="23"/>
  <c r="K14" i="23" s="1"/>
  <c r="L13" i="23"/>
  <c r="K13" i="23"/>
  <c r="J13" i="23"/>
  <c r="J12" i="23"/>
  <c r="L12" i="23" s="1"/>
  <c r="J11" i="23"/>
  <c r="K11" i="23" s="1"/>
  <c r="L10" i="23"/>
  <c r="J10" i="23"/>
  <c r="K10" i="23" s="1"/>
  <c r="L9" i="23"/>
  <c r="K9" i="23"/>
  <c r="J9" i="23"/>
  <c r="J8" i="23"/>
  <c r="L8" i="23" s="1"/>
  <c r="J7" i="23"/>
  <c r="K7" i="23" s="1"/>
  <c r="L6" i="23"/>
  <c r="J6" i="23"/>
  <c r="K6" i="23" s="1"/>
  <c r="M5" i="23"/>
  <c r="I5" i="23"/>
  <c r="H5" i="23"/>
  <c r="G5" i="23"/>
  <c r="F5" i="23"/>
  <c r="E5" i="23"/>
  <c r="D5" i="23"/>
  <c r="C5" i="23"/>
  <c r="E12" i="22"/>
  <c r="U14" i="20"/>
  <c r="O14" i="20"/>
  <c r="I14" i="20"/>
  <c r="E8" i="20"/>
  <c r="E7" i="20"/>
  <c r="E6" i="20"/>
  <c r="M80" i="23" l="1"/>
  <c r="J41" i="23"/>
  <c r="L41" i="23" s="1"/>
  <c r="G39" i="23"/>
  <c r="G80" i="23" s="1"/>
  <c r="F80" i="23"/>
  <c r="I80" i="23"/>
  <c r="H80" i="23"/>
  <c r="J32" i="23"/>
  <c r="J27" i="23" s="1"/>
  <c r="L27" i="23" s="1"/>
  <c r="E80" i="23"/>
  <c r="D80" i="23"/>
  <c r="K12" i="23"/>
  <c r="K24" i="23"/>
  <c r="K28" i="23"/>
  <c r="K15" i="23"/>
  <c r="L16" i="23"/>
  <c r="K19" i="23"/>
  <c r="K31" i="23"/>
  <c r="K35" i="23"/>
  <c r="L44" i="23"/>
  <c r="K47" i="23"/>
  <c r="L48" i="23"/>
  <c r="K51" i="23"/>
  <c r="L52" i="23"/>
  <c r="K55" i="23"/>
  <c r="L56" i="23"/>
  <c r="L7" i="23"/>
  <c r="L11" i="23"/>
  <c r="L23" i="23"/>
  <c r="L43" i="23"/>
  <c r="L59" i="23"/>
  <c r="L63" i="23"/>
  <c r="J64" i="23"/>
  <c r="L64" i="23" s="1"/>
  <c r="L67" i="23"/>
  <c r="K70" i="23"/>
  <c r="K64" i="23" s="1"/>
  <c r="L71" i="23"/>
  <c r="J72" i="23"/>
  <c r="L72" i="23" s="1"/>
  <c r="K74" i="23"/>
  <c r="K72" i="23" s="1"/>
  <c r="L75" i="23"/>
  <c r="K78" i="23"/>
  <c r="K77" i="23" s="1"/>
  <c r="L79" i="23"/>
  <c r="K20" i="23"/>
  <c r="K36" i="23"/>
  <c r="K40" i="23"/>
  <c r="K60" i="23"/>
  <c r="K57" i="23" s="1"/>
  <c r="K8" i="23"/>
  <c r="J5" i="23"/>
  <c r="J57" i="23"/>
  <c r="L57" i="23" s="1"/>
  <c r="K5" i="23" l="1"/>
  <c r="K41" i="23"/>
  <c r="K39" i="23" s="1"/>
  <c r="J39" i="23"/>
  <c r="L39" i="23" s="1"/>
  <c r="L32" i="23"/>
  <c r="K32" i="23"/>
  <c r="K27" i="23" s="1"/>
  <c r="L5" i="23"/>
  <c r="J80" i="23" l="1"/>
  <c r="L80" i="23" s="1"/>
  <c r="K80" i="23"/>
  <c r="L80" i="8" l="1"/>
  <c r="M80" i="8"/>
  <c r="K80" i="8"/>
  <c r="J80" i="8"/>
  <c r="I80" i="8"/>
  <c r="H80" i="8"/>
  <c r="G80" i="8"/>
  <c r="F80" i="8"/>
  <c r="E80" i="8"/>
  <c r="D80" i="8"/>
  <c r="C80" i="8"/>
  <c r="C5" i="8"/>
  <c r="D27" i="8"/>
  <c r="C27" i="8"/>
  <c r="M39" i="8"/>
  <c r="J39" i="8"/>
  <c r="C39" i="8"/>
  <c r="L57" i="8"/>
  <c r="M57" i="8"/>
  <c r="K57" i="8"/>
  <c r="I57" i="8"/>
  <c r="H57" i="8"/>
  <c r="G57" i="8"/>
  <c r="F57" i="8"/>
  <c r="E57" i="8"/>
  <c r="D57" i="8"/>
  <c r="C57" i="8"/>
  <c r="J57" i="8"/>
  <c r="L64" i="8"/>
  <c r="M64" i="8"/>
  <c r="K64" i="8"/>
  <c r="I64" i="8"/>
  <c r="H64" i="8"/>
  <c r="G64" i="8"/>
  <c r="F64" i="8"/>
  <c r="E64" i="8"/>
  <c r="D64" i="8"/>
  <c r="C64" i="8"/>
  <c r="J64" i="8"/>
  <c r="L77" i="8"/>
  <c r="M77" i="8"/>
  <c r="C77" i="8"/>
  <c r="L73" i="8"/>
  <c r="L72" i="8"/>
  <c r="M72" i="8"/>
  <c r="K72" i="8"/>
  <c r="J72" i="8"/>
  <c r="I72" i="8"/>
  <c r="H72" i="8"/>
  <c r="G72" i="8"/>
  <c r="F72" i="8"/>
  <c r="E72" i="8"/>
  <c r="D72" i="8"/>
  <c r="C72" i="8"/>
  <c r="K39" i="8"/>
  <c r="K27" i="8"/>
  <c r="J76" i="8"/>
  <c r="L76" i="8" s="1"/>
  <c r="J71" i="8"/>
  <c r="L71" i="8" s="1"/>
  <c r="J70" i="8"/>
  <c r="L70" i="8" s="1"/>
  <c r="J63" i="8"/>
  <c r="L63" i="8" s="1"/>
  <c r="J62" i="8"/>
  <c r="L62" i="8" s="1"/>
  <c r="L61" i="8"/>
  <c r="J61" i="8"/>
  <c r="K61" i="8" s="1"/>
  <c r="J56" i="8"/>
  <c r="L39" i="8" s="1"/>
  <c r="J38" i="8"/>
  <c r="L38" i="8" s="1"/>
  <c r="I39" i="8"/>
  <c r="H39" i="8"/>
  <c r="G39" i="8"/>
  <c r="F39" i="8"/>
  <c r="E39" i="8"/>
  <c r="D39" i="8"/>
  <c r="M27" i="8"/>
  <c r="I27" i="8"/>
  <c r="H27" i="8"/>
  <c r="G27" i="8"/>
  <c r="F27" i="8"/>
  <c r="E27" i="8"/>
  <c r="J26" i="8"/>
  <c r="L26" i="8" s="1"/>
  <c r="J25" i="8"/>
  <c r="L25" i="8" s="1"/>
  <c r="L6" i="8"/>
  <c r="M5" i="8"/>
  <c r="J5" i="8"/>
  <c r="L5" i="8" s="1"/>
  <c r="I5" i="8"/>
  <c r="H5" i="8"/>
  <c r="G5" i="8"/>
  <c r="F5" i="8"/>
  <c r="E5" i="8"/>
  <c r="D5" i="8"/>
  <c r="K76" i="8" l="1"/>
  <c r="K71" i="8"/>
  <c r="K70" i="8"/>
  <c r="K63" i="8"/>
  <c r="K62" i="8"/>
  <c r="K56" i="8"/>
  <c r="L56" i="8"/>
  <c r="J27" i="8"/>
  <c r="L27" i="8" s="1"/>
  <c r="K38" i="8"/>
  <c r="K26" i="8"/>
  <c r="K25" i="8"/>
  <c r="K5" i="8" s="1"/>
  <c r="K14" i="15" l="1"/>
  <c r="H14" i="15"/>
  <c r="G14" i="15"/>
  <c r="F14" i="15"/>
  <c r="E14" i="15"/>
  <c r="D14" i="15"/>
  <c r="C14" i="15"/>
  <c r="I13" i="15"/>
  <c r="J13" i="15" s="1"/>
  <c r="I12" i="15"/>
  <c r="J12" i="15" s="1"/>
  <c r="I11" i="15"/>
  <c r="J11" i="15" s="1"/>
  <c r="I10" i="15"/>
  <c r="J10" i="15" s="1"/>
  <c r="I9" i="15"/>
  <c r="J9" i="15" s="1"/>
  <c r="I8" i="15"/>
  <c r="J8" i="15" s="1"/>
  <c r="I7" i="15"/>
  <c r="J7" i="15" s="1"/>
  <c r="I6" i="15"/>
  <c r="I14" i="15" l="1"/>
  <c r="J14" i="15" s="1"/>
  <c r="J6" i="15"/>
  <c r="D19" i="12" l="1"/>
  <c r="D17" i="12"/>
  <c r="D14" i="12"/>
  <c r="D7" i="12"/>
  <c r="D6" i="12" l="1"/>
  <c r="D5" i="12" s="1"/>
  <c r="T18" i="9" l="1"/>
  <c r="T17" i="9"/>
  <c r="T16" i="9"/>
  <c r="T15" i="9"/>
  <c r="T14" i="9"/>
  <c r="T13" i="9"/>
  <c r="T12" i="9"/>
  <c r="T11" i="9"/>
  <c r="T10" i="9"/>
  <c r="T9" i="9"/>
  <c r="T8" i="9"/>
  <c r="T7" i="9"/>
  <c r="T6" i="9"/>
  <c r="O18" i="9"/>
  <c r="P18" i="9" s="1"/>
  <c r="O17" i="9"/>
  <c r="P17" i="9" s="1"/>
  <c r="O16" i="9"/>
  <c r="P16" i="9" s="1"/>
  <c r="O15" i="9"/>
  <c r="P15" i="9" s="1"/>
  <c r="O14" i="9"/>
  <c r="P14" i="9" s="1"/>
  <c r="O13" i="9"/>
  <c r="P13" i="9" s="1"/>
  <c r="O12" i="9"/>
  <c r="P12" i="9" s="1"/>
  <c r="O11" i="9"/>
  <c r="P11" i="9" s="1"/>
  <c r="O10" i="9"/>
  <c r="P10" i="9" s="1"/>
  <c r="O9" i="9"/>
  <c r="P9" i="9" s="1"/>
  <c r="O8" i="9"/>
  <c r="P8" i="9" s="1"/>
  <c r="O7" i="9"/>
  <c r="P7" i="9" s="1"/>
  <c r="O6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I77" i="8"/>
  <c r="H77" i="8"/>
  <c r="G77" i="8"/>
  <c r="F77" i="8"/>
  <c r="E77" i="8"/>
  <c r="D77" i="8"/>
  <c r="J79" i="8"/>
  <c r="L79" i="8" s="1"/>
  <c r="J78" i="8"/>
  <c r="L78" i="8" s="1"/>
  <c r="J75" i="8"/>
  <c r="L75" i="8" s="1"/>
  <c r="J74" i="8"/>
  <c r="L74" i="8" s="1"/>
  <c r="J73" i="8"/>
  <c r="J69" i="8"/>
  <c r="L69" i="8" s="1"/>
  <c r="J68" i="8"/>
  <c r="L68" i="8" s="1"/>
  <c r="J67" i="8"/>
  <c r="L67" i="8" s="1"/>
  <c r="J66" i="8"/>
  <c r="L66" i="8" s="1"/>
  <c r="J65" i="8"/>
  <c r="J60" i="8"/>
  <c r="L60" i="8" s="1"/>
  <c r="J59" i="8"/>
  <c r="K59" i="8" s="1"/>
  <c r="J58" i="8"/>
  <c r="L58" i="8" s="1"/>
  <c r="J55" i="8"/>
  <c r="L55" i="8" s="1"/>
  <c r="J54" i="8"/>
  <c r="L54" i="8" s="1"/>
  <c r="J53" i="8"/>
  <c r="L53" i="8" s="1"/>
  <c r="J52" i="8"/>
  <c r="L52" i="8" s="1"/>
  <c r="J51" i="8"/>
  <c r="L51" i="8" s="1"/>
  <c r="J50" i="8"/>
  <c r="L50" i="8" s="1"/>
  <c r="J49" i="8"/>
  <c r="L49" i="8" s="1"/>
  <c r="J48" i="8"/>
  <c r="L48" i="8" s="1"/>
  <c r="J47" i="8"/>
  <c r="L47" i="8" s="1"/>
  <c r="J46" i="8"/>
  <c r="L46" i="8" s="1"/>
  <c r="J45" i="8"/>
  <c r="L45" i="8" s="1"/>
  <c r="J44" i="8"/>
  <c r="L44" i="8" s="1"/>
  <c r="J43" i="8"/>
  <c r="L43" i="8" s="1"/>
  <c r="J42" i="8"/>
  <c r="L42" i="8" s="1"/>
  <c r="J41" i="8"/>
  <c r="K41" i="8" s="1"/>
  <c r="J40" i="8"/>
  <c r="L40" i="8" s="1"/>
  <c r="J37" i="8"/>
  <c r="L37" i="8" s="1"/>
  <c r="J36" i="8"/>
  <c r="L36" i="8" s="1"/>
  <c r="J35" i="8"/>
  <c r="L35" i="8" s="1"/>
  <c r="J34" i="8"/>
  <c r="L34" i="8" s="1"/>
  <c r="J33" i="8"/>
  <c r="K33" i="8" s="1"/>
  <c r="J32" i="8"/>
  <c r="K32" i="8" s="1"/>
  <c r="J31" i="8"/>
  <c r="L31" i="8" s="1"/>
  <c r="J30" i="8"/>
  <c r="L30" i="8" s="1"/>
  <c r="J29" i="8"/>
  <c r="K29" i="8" s="1"/>
  <c r="J28" i="8"/>
  <c r="J24" i="8"/>
  <c r="K24" i="8" s="1"/>
  <c r="J23" i="8"/>
  <c r="L23" i="8" s="1"/>
  <c r="J22" i="8"/>
  <c r="K22" i="8" s="1"/>
  <c r="J21" i="8"/>
  <c r="L21" i="8" s="1"/>
  <c r="J20" i="8"/>
  <c r="L20" i="8" s="1"/>
  <c r="J19" i="8"/>
  <c r="L19" i="8" s="1"/>
  <c r="J18" i="8"/>
  <c r="K18" i="8" s="1"/>
  <c r="J17" i="8"/>
  <c r="K17" i="8" s="1"/>
  <c r="J16" i="8"/>
  <c r="K16" i="8" s="1"/>
  <c r="J15" i="8"/>
  <c r="L15" i="8" s="1"/>
  <c r="J14" i="8"/>
  <c r="K14" i="8" s="1"/>
  <c r="J13" i="8"/>
  <c r="K13" i="8" s="1"/>
  <c r="J12" i="8"/>
  <c r="K12" i="8" s="1"/>
  <c r="J11" i="8"/>
  <c r="L11" i="8" s="1"/>
  <c r="J10" i="8"/>
  <c r="K10" i="8" s="1"/>
  <c r="J9" i="8"/>
  <c r="K9" i="8" s="1"/>
  <c r="J8" i="8"/>
  <c r="L8" i="8" s="1"/>
  <c r="J7" i="8"/>
  <c r="L7" i="8" s="1"/>
  <c r="J6" i="8"/>
  <c r="K79" i="8"/>
  <c r="K78" i="8"/>
  <c r="K75" i="8"/>
  <c r="K73" i="8"/>
  <c r="K69" i="8"/>
  <c r="K68" i="8"/>
  <c r="K66" i="8"/>
  <c r="K65" i="8"/>
  <c r="K60" i="8"/>
  <c r="K58" i="8"/>
  <c r="K55" i="8"/>
  <c r="K54" i="8"/>
  <c r="K52" i="8"/>
  <c r="K51" i="8"/>
  <c r="K50" i="8"/>
  <c r="K48" i="8"/>
  <c r="K47" i="8"/>
  <c r="K46" i="8"/>
  <c r="K44" i="8"/>
  <c r="K43" i="8"/>
  <c r="K42" i="8"/>
  <c r="K40" i="8"/>
  <c r="K37" i="8"/>
  <c r="K36" i="8"/>
  <c r="K34" i="8"/>
  <c r="K30" i="8"/>
  <c r="K19" i="8"/>
  <c r="K15" i="8"/>
  <c r="K11" i="8"/>
  <c r="K35" i="8" l="1"/>
  <c r="K45" i="8"/>
  <c r="K49" i="8"/>
  <c r="K67" i="8"/>
  <c r="K74" i="8"/>
  <c r="K53" i="8"/>
  <c r="K77" i="8"/>
  <c r="P6" i="9"/>
  <c r="K7" i="8"/>
  <c r="K23" i="8"/>
  <c r="K8" i="8"/>
  <c r="K20" i="8"/>
  <c r="K31" i="8"/>
  <c r="L13" i="8"/>
  <c r="K21" i="8"/>
  <c r="K28" i="8"/>
  <c r="L10" i="8"/>
  <c r="L14" i="8"/>
  <c r="L18" i="8"/>
  <c r="L22" i="8"/>
  <c r="L29" i="8"/>
  <c r="L33" i="8"/>
  <c r="L65" i="8"/>
  <c r="J77" i="8"/>
  <c r="K6" i="8"/>
  <c r="L12" i="8"/>
  <c r="L16" i="8"/>
  <c r="L24" i="8"/>
  <c r="L41" i="8"/>
  <c r="L59" i="8"/>
  <c r="L9" i="8"/>
  <c r="L17" i="8"/>
  <c r="L28" i="8"/>
  <c r="L32" i="8"/>
  <c r="S19" i="9" l="1"/>
  <c r="Q19" i="9"/>
  <c r="C41" i="23"/>
  <c r="C39" i="23" s="1"/>
  <c r="C80" i="23" s="1"/>
  <c r="N19" i="9" l="1"/>
  <c r="M19" i="9"/>
  <c r="P19" i="9" l="1"/>
</calcChain>
</file>

<file path=xl/sharedStrings.xml><?xml version="1.0" encoding="utf-8"?>
<sst xmlns="http://schemas.openxmlformats.org/spreadsheetml/2006/main" count="773" uniqueCount="401">
  <si>
    <t>ค่าตรวจสอบเวชระเบียน</t>
  </si>
  <si>
    <t>ค่าตอบแทนการออกปฏิบัติงานในชุมชน</t>
  </si>
  <si>
    <t>ค่าตอบแทนผู้ช่วยนวด</t>
  </si>
  <si>
    <t>ค่าตอบแทนพนักงานขับรถ</t>
  </si>
  <si>
    <t>ค่าเบี้ยประกันภัยรถยนต์ และรถจักรยานยนต์</t>
  </si>
  <si>
    <t>ค่าธรรมเนียม</t>
  </si>
  <si>
    <t>วัสดุสำนักงาน</t>
  </si>
  <si>
    <t>เวชภัณฑ์ยา</t>
  </si>
  <si>
    <t>เวชภัณฑ์แพทย์แผนไทยประยุกต์</t>
  </si>
  <si>
    <t>วัสดุวิทยาศาสตร์หรือการแพทย์</t>
  </si>
  <si>
    <t>วัสดุเชื้อเพลิงและหล่อลื่น</t>
  </si>
  <si>
    <t>วัสดุการกีฬา</t>
  </si>
  <si>
    <t>วัสดุคอมพิวเตอร์</t>
  </si>
  <si>
    <t>วัสดุเครื่องแต่งกาย</t>
  </si>
  <si>
    <t>วัสดุงานบ้านงานครัว</t>
  </si>
  <si>
    <t>วัสดุยานพาหนะและขนส่ง</t>
  </si>
  <si>
    <t>วัสดุไฟฟ้าและวิทยุ</t>
  </si>
  <si>
    <t>วัสดุก่อสร้าง</t>
  </si>
  <si>
    <t>วัสดุการเกษตร</t>
  </si>
  <si>
    <t>ค่าส่งต่อการรักษา</t>
  </si>
  <si>
    <t>ค่าส่งตรวจทางห้องปฏิบัติการ</t>
  </si>
  <si>
    <t>1. ค่าตอบแทน</t>
  </si>
  <si>
    <t>2. ค่าใช้สอย</t>
  </si>
  <si>
    <t>3. ค่าวัสดุ</t>
  </si>
  <si>
    <t>4. ค่าสาธารณูปโภค</t>
  </si>
  <si>
    <t>รายการ</t>
  </si>
  <si>
    <t>ที่</t>
  </si>
  <si>
    <t>รวม</t>
  </si>
  <si>
    <t xml:space="preserve"> เฉลี่ยต่อเดือน</t>
  </si>
  <si>
    <t>เหตุผล / ความจำเป็น</t>
  </si>
  <si>
    <t>ราคาต่อหน่วย</t>
  </si>
  <si>
    <t>หน่วยนับ</t>
  </si>
  <si>
    <t>ราคารวม</t>
  </si>
  <si>
    <t>จำนวน</t>
  </si>
  <si>
    <t>จากที่ประชุมกองทุนของมหาวิทยาลัย วันที่ 23 มกราคม 2560 (พี่ยุ้ย การเงินไปประชุม) การตั้งงบประมาณสำหรับทุนนิสิตในเงินรายได้ ไม่สามารถตั้งได้ เพราะไม่มีระเบียบการเบิกจ่าย</t>
  </si>
  <si>
    <t>ต้องไปตั้งในเงินกองทุนของแต่ละคณะ</t>
  </si>
  <si>
    <t>ค่าเช่าที่พัก</t>
  </si>
  <si>
    <t>ค่าตอบแทนวิชาชีพ (ผู้ที่มีใบประกอบวิชาชีพ)</t>
  </si>
  <si>
    <t>ค่าตอบแทนไม่ทำเวชปฏิบัติส่วนตัว</t>
  </si>
  <si>
    <t>ค่าของที่ระลึก</t>
  </si>
  <si>
    <t>ค่าบริการโทรศัพท์</t>
  </si>
  <si>
    <t>ค่าบริการสื่อสารและโทรคมนาคม</t>
  </si>
  <si>
    <t>5. งบอุดหนุน</t>
  </si>
  <si>
    <t>เงินอุดหนุนทุนนิสิต</t>
  </si>
  <si>
    <t>อุดหนุนจัดการเรียนการสอนของโรงพยาบาลหลัก</t>
  </si>
  <si>
    <t>เงินอุดหนุนพัฒนานิสิต (การไปราชการของนิสิต)</t>
  </si>
  <si>
    <t>เงินอุดหนุนการฝึกอบรมระยะสั้นของบุคลากร</t>
  </si>
  <si>
    <t>6. งบรายจ่ายอื่น</t>
  </si>
  <si>
    <t>ค่าเบี้ยเลี้ยง ค่าเช่าที่พัก และค่าพาหนะ</t>
  </si>
  <si>
    <t>หน่วยงาน : …………………………………………………</t>
  </si>
  <si>
    <t>ครุภัณฑ์</t>
  </si>
  <si>
    <t>ที่ดินและสิ่งก่อสร้าง</t>
  </si>
  <si>
    <t>โครงการ/กิจกรรม</t>
  </si>
  <si>
    <t>ลายมือชื่อ .............................................................</t>
  </si>
  <si>
    <t>ลายมือชื่อ ...........................................................</t>
  </si>
  <si>
    <t xml:space="preserve">             (            ผู้จัดทำ               )</t>
  </si>
  <si>
    <t xml:space="preserve">     (             หัวหน้างาน            )</t>
  </si>
  <si>
    <t>ตำแหน่ง ................................................................</t>
  </si>
  <si>
    <t>ตำแหน่ง ...............................................................</t>
  </si>
  <si>
    <t>โทร. ……................................................................</t>
  </si>
  <si>
    <t>เฉลี่ยต่อเดือน</t>
  </si>
  <si>
    <t>จัดสรร</t>
  </si>
  <si>
    <t>หลังโอนหมวด</t>
  </si>
  <si>
    <t>ค่าตอบแทนคณะกรรมการ</t>
  </si>
  <si>
    <t>ค่าใช้จ่ายในการเดินทางไปราชการต่างประเทศชั่วคราว</t>
  </si>
  <si>
    <t>ค่าตอบแทนเงินประจำตำแหน่งผู้บริหาร</t>
  </si>
  <si>
    <t>ค่าเบี้ยประชุมกรรมการ</t>
  </si>
  <si>
    <t>ค่าตอบแทนการสอน</t>
  </si>
  <si>
    <t>ค่าตอบแทนอาจารย์พิเศษ และวิทยากร</t>
  </si>
  <si>
    <t>ค่าตอบแทนสถานที่ฝึกงาน แหล่งฝึก และดูงาน</t>
  </si>
  <si>
    <t>ค่าตอบแทนการปฏิบัติงานนอกเวลาราชการ</t>
  </si>
  <si>
    <t>ค่าตอบแทนผู้ปฏิบัติงานบุคคลภายนอก</t>
  </si>
  <si>
    <t>ค่าตอบแทนสร้างแรงจูงใจ</t>
  </si>
  <si>
    <t>ค่าตอบแทนผู้ป่วยจำลอง</t>
  </si>
  <si>
    <t>ค่าตอบแทนนิสิตช่วยงาน</t>
  </si>
  <si>
    <t>ค่าตอบแทนสื่อมวลชน</t>
  </si>
  <si>
    <t>ค่าจัดเตรียมร่างอาจารย์ใหญ่และโครงกระดูก</t>
  </si>
  <si>
    <t xml:space="preserve">ค่ารับรองและพิธีการ </t>
  </si>
  <si>
    <t>ค่าจ้างเหมาบริการ</t>
  </si>
  <si>
    <t>ค่าซ่อมแซมครุภัณฑ์</t>
  </si>
  <si>
    <t>ค่าบริการคลังเลือด</t>
  </si>
  <si>
    <t>เงินสมทบประกันสังคม 5%</t>
  </si>
  <si>
    <t>วัสดุการศึกษา</t>
  </si>
  <si>
    <t>เวชภัณฑ์ที่ไม่ใช่ยา</t>
  </si>
  <si>
    <t>วัสดุโภชนาการ</t>
  </si>
  <si>
    <t>ค่าไปรนียบัตร</t>
  </si>
  <si>
    <t>7. งบลงทุน</t>
  </si>
  <si>
    <t>อุดหนุนค่าบำรุงกลุ่มสถาบันแพทยศาสตร์แห่งประเทศไทย</t>
  </si>
  <si>
    <t>ราคา/หน่วย</t>
  </si>
  <si>
    <t>หมายเหตุ :</t>
  </si>
  <si>
    <r>
      <t>หมายเหตุ</t>
    </r>
    <r>
      <rPr>
        <sz val="16"/>
        <color theme="1"/>
        <rFont val="TH SarabunPSK"/>
        <family val="2"/>
      </rPr>
      <t xml:space="preserve"> : หากรายการไม่ครอบคลุมสามารถเสนอเพิ่มเติมได้</t>
    </r>
  </si>
  <si>
    <t>คงเหลือ</t>
  </si>
  <si>
    <t>ชื่อรายการ</t>
  </si>
  <si>
    <t>ลำดับ</t>
  </si>
  <si>
    <t>เงินรายได้</t>
  </si>
  <si>
    <t>หมายเหตุ</t>
  </si>
  <si>
    <t>รวมงบประมาณทั้งสิ้น</t>
  </si>
  <si>
    <t>การจัดการเรียนการสอน</t>
  </si>
  <si>
    <t>ระดับปริญญาตรี</t>
  </si>
  <si>
    <t>1</t>
  </si>
  <si>
    <t>สาขาวิชาแพทยศาสตรบัณฑิต</t>
  </si>
  <si>
    <t>2</t>
  </si>
  <si>
    <t>สาขาวิชาการแพทย์แผนไทยประยุกต์บัณฑิต</t>
  </si>
  <si>
    <t>3</t>
  </si>
  <si>
    <t>สาขาวิชาปฏิบัติการฉุกเฉินการแพทย์</t>
  </si>
  <si>
    <t>ระดับปริญญาโท</t>
  </si>
  <si>
    <t>สาขาวิชาวิทยาศาสตร์สุขภาพ</t>
  </si>
  <si>
    <t>ระดับปริญญาเอก</t>
  </si>
  <si>
    <t>สาขาวิชาวิทยาศาสตร์สุขภาพ (นานาชาติ)</t>
  </si>
  <si>
    <t>การให้บริการด้านสุขภาพ</t>
  </si>
  <si>
    <t>โรงพยาบาลสุทธาเวช</t>
  </si>
  <si>
    <t>สำนักงานเลขานุการคณะ</t>
  </si>
  <si>
    <t>เงิน สบพช. ระยะที่ 3 (รายหัวนิสิตแพทย์)</t>
  </si>
  <si>
    <t>เงิน สบพช. ระยะที่ 4 (รายหัวนิสิตแพทย์)</t>
  </si>
  <si>
    <t>รายได้จากค่าสมัครสอบคัดเลือกนิสิตหลักสูตรแพทยศาสตรบัณฑิต</t>
  </si>
  <si>
    <t>ตัวอย่าง</t>
  </si>
  <si>
    <t>1) กระดาษ A4</t>
  </si>
  <si>
    <t>2) หมึกพิมพ์</t>
  </si>
  <si>
    <t>3) คลิปดำ</t>
  </si>
  <si>
    <t>4) เทปใส</t>
  </si>
  <si>
    <t>5) ลูกแม็กซ์</t>
  </si>
  <si>
    <t>รีม</t>
  </si>
  <si>
    <t>กล่อง</t>
  </si>
  <si>
    <t>ชิ้น</t>
  </si>
  <si>
    <t>เครื่อง</t>
  </si>
  <si>
    <t>ชุด</t>
  </si>
  <si>
    <t>อัน</t>
  </si>
  <si>
    <t>ผลการเบิกจ่าย ปี 2563</t>
  </si>
  <si>
    <t>สรุปคำขอตั้งงบประมาณรายจ่ายเงินรายได้ 2564</t>
  </si>
  <si>
    <t xml:space="preserve"> ปี 2562</t>
  </si>
  <si>
    <t>ผลการเบิกจ่าย</t>
  </si>
  <si>
    <t xml:space="preserve"> ปี 2563 </t>
  </si>
  <si>
    <t>จัดสรรงบประมาณ</t>
  </si>
  <si>
    <t xml:space="preserve"> ปี 2564</t>
  </si>
  <si>
    <t>คำขอตั้งงบประมาณ</t>
  </si>
  <si>
    <t>แบบฟอร์มรายละเอียดรายการขอตั้งงบประมาณ ประจำปีงบประมาณ 2564 (ตุลาคม 2563 - กันยายน 2564)</t>
  </si>
  <si>
    <t>จ้างเหมาถ่ายเอกสาร</t>
  </si>
  <si>
    <t>จ้างเหมาทำสติ๊กเกอร์</t>
  </si>
  <si>
    <t>จ้างเหมาทำตรายาง</t>
  </si>
  <si>
    <t>จ้างเหมาทำป้ายไวนิล</t>
  </si>
  <si>
    <t xml:space="preserve">เนื่องจากมีการถ่ายเอกสารเพิ่มขึ้นทุกปี ปี 2562 จำนวน 10,000 แผ่น </t>
  </si>
  <si>
    <t>ทำสติ๊กเกอร์สำหรับติดซองยา ปี 2562 จัดทำจำนวน 2,000 อัน</t>
  </si>
  <si>
    <t>ทำตรายางสำหรับบุคลากรใหม่ จำนวน 50 คน</t>
  </si>
  <si>
    <t>จัดทำป้ายไวนิลสำหรับโครงการ/กิจกรรมของคณะ จำนวน 50 ป้าย ป้ายละ 2000 บาท ปี 2562 จัดทำไป 30 ป้าย</t>
  </si>
  <si>
    <r>
      <rPr>
        <b/>
        <sz val="16"/>
        <color theme="1"/>
        <rFont val="TH SarabunPSK"/>
        <family val="2"/>
      </rPr>
      <t>หมวด :</t>
    </r>
    <r>
      <rPr>
        <sz val="16"/>
        <color theme="1"/>
        <rFont val="TH SarabunPSK"/>
        <family val="2"/>
      </rPr>
      <t xml:space="preserve"> ค่าใช้สอย  </t>
    </r>
    <r>
      <rPr>
        <b/>
        <sz val="16"/>
        <color theme="1"/>
        <rFont val="TH SarabunPSK"/>
        <family val="2"/>
      </rPr>
      <t>รายการ :</t>
    </r>
    <r>
      <rPr>
        <sz val="16"/>
        <color theme="1"/>
        <rFont val="TH SarabunPSK"/>
        <family val="2"/>
      </rPr>
      <t xml:space="preserve"> ค่าจ้างเหมาบริการ</t>
    </r>
  </si>
  <si>
    <r>
      <rPr>
        <b/>
        <sz val="16"/>
        <color theme="1"/>
        <rFont val="TH SarabunPSK"/>
        <family val="2"/>
      </rPr>
      <t>หน่วยงาน :</t>
    </r>
    <r>
      <rPr>
        <sz val="16"/>
        <color theme="1"/>
        <rFont val="TH SarabunPSK"/>
        <family val="2"/>
      </rPr>
      <t xml:space="preserve"> งานนโยบายและแผน</t>
    </r>
  </si>
  <si>
    <r>
      <rPr>
        <b/>
        <sz val="16"/>
        <color theme="1"/>
        <rFont val="TH SarabunPSK"/>
        <family val="2"/>
      </rPr>
      <t>หมวด :</t>
    </r>
    <r>
      <rPr>
        <sz val="16"/>
        <color theme="1"/>
        <rFont val="TH SarabunPSK"/>
        <family val="2"/>
      </rPr>
      <t xml:space="preserve"> ค่าวัสดุ </t>
    </r>
    <r>
      <rPr>
        <b/>
        <sz val="16"/>
        <color theme="1"/>
        <rFont val="TH SarabunPSK"/>
        <family val="2"/>
      </rPr>
      <t>รายการ :</t>
    </r>
    <r>
      <rPr>
        <sz val="16"/>
        <color theme="1"/>
        <rFont val="TH SarabunPSK"/>
        <family val="2"/>
      </rPr>
      <t xml:space="preserve"> วัสดุสำนักงาน</t>
    </r>
  </si>
  <si>
    <t>เนื่องจากจำนวนบุคลากรเพิ่ม จากเดิม 100 คน เป็น 200 คน และมีการให้บริการของหน่วยงานใหม่ จึงมีการใช้วัสดุสำนักงานเพิ่มขึ้น</t>
  </si>
  <si>
    <t>ค่าสอน</t>
  </si>
  <si>
    <t>...............................................</t>
  </si>
  <si>
    <t>ค่าน้ำประปา</t>
  </si>
  <si>
    <t>ค่าไฟฟ้า</t>
  </si>
  <si>
    <t>....................................................</t>
  </si>
  <si>
    <t>.....................................................</t>
  </si>
  <si>
    <t>..................................................</t>
  </si>
  <si>
    <t>...................................................</t>
  </si>
  <si>
    <t>......................................................</t>
  </si>
  <si>
    <t xml:space="preserve">ปี 2562 ผลการเบิกจ่าย </t>
  </si>
  <si>
    <t xml:space="preserve"> ปี 2563 จัดสรร บประมาณ</t>
  </si>
  <si>
    <t xml:space="preserve">ปี 2564 คำขอตั้งงบประมาณ </t>
  </si>
  <si>
    <t xml:space="preserve">   ปี 2562  ผลการเบิกจ่าย </t>
  </si>
  <si>
    <r>
      <rPr>
        <b/>
        <sz val="16"/>
        <color theme="1"/>
        <rFont val="TH SarabunPSK"/>
        <family val="2"/>
      </rPr>
      <t xml:space="preserve">หมวด : </t>
    </r>
    <r>
      <rPr>
        <sz val="16"/>
        <color theme="1"/>
        <rFont val="TH SarabunPSK"/>
        <family val="2"/>
      </rPr>
      <t xml:space="preserve">.....................................  </t>
    </r>
    <r>
      <rPr>
        <b/>
        <sz val="16"/>
        <color theme="1"/>
        <rFont val="TH SarabunPSK"/>
        <family val="2"/>
      </rPr>
      <t>รายการ :</t>
    </r>
    <r>
      <rPr>
        <sz val="16"/>
        <color theme="1"/>
        <rFont val="TH SarabunPSK"/>
        <family val="2"/>
      </rPr>
      <t xml:space="preserve"> ...............................................</t>
    </r>
  </si>
  <si>
    <r>
      <rPr>
        <b/>
        <sz val="16"/>
        <color theme="1"/>
        <rFont val="TH SarabunPSK"/>
        <family val="2"/>
      </rPr>
      <t>หน่วยงาน :</t>
    </r>
    <r>
      <rPr>
        <sz val="16"/>
        <color theme="1"/>
        <rFont val="TH SarabunPSK"/>
        <family val="2"/>
      </rPr>
      <t xml:space="preserve"> ...........................................</t>
    </r>
  </si>
  <si>
    <t>แบบเสนอขอตั้งงบประมาณรายจ่าย งบลงทุน (ค่าสิ่งก่อสร้าง)   ประจำปีงบประมาณ พ.ศ. 2564</t>
  </si>
  <si>
    <t>หน่วยงาน  ...............................................................................</t>
  </si>
  <si>
    <t xml:space="preserve">ส่วนที่   แบบแสดงรายละเอียดรายการสิ่งก่อสร้าง ประจำปีงบประมาณ พ.ศ. 2564  </t>
  </si>
  <si>
    <t>รายการ สิ่งก่อสร้าง</t>
  </si>
  <si>
    <t>จำนวนที่ขอตั้ง</t>
  </si>
  <si>
    <t>งบประมาณ (บาท)</t>
  </si>
  <si>
    <t>*ระบุหมายเลขวัตถุประสงค์</t>
  </si>
  <si>
    <t>*เอกสารแนบประกอบคำขอ</t>
  </si>
  <si>
    <t>เหตุผลคำชี้แจง</t>
  </si>
  <si>
    <t>[1]</t>
  </si>
  <si>
    <t>[2]</t>
  </si>
  <si>
    <t>[3]</t>
  </si>
  <si>
    <t>[4]</t>
  </si>
  <si>
    <t>[5]</t>
  </si>
  <si>
    <t>[6]</t>
  </si>
  <si>
    <t>รวมทั้งสิ้น</t>
  </si>
  <si>
    <t xml:space="preserve">หมายเหตุ </t>
  </si>
  <si>
    <r>
      <rPr>
        <b/>
        <sz val="14"/>
        <color rgb="FFFF0000"/>
        <rFont val="TH SarabunPSK"/>
        <family val="2"/>
      </rPr>
      <t xml:space="preserve">1. ช่องที่ 4 </t>
    </r>
    <r>
      <rPr>
        <sz val="14"/>
        <rFont val="TH SarabunPSK"/>
        <family val="2"/>
      </rPr>
      <t xml:space="preserve"> “ระบุหมายเลขวัตถุประสงค์” ให้ระบุหมายเลขกำกับ ดังนี้</t>
    </r>
  </si>
  <si>
    <r>
      <t xml:space="preserve">1. ทดแทนของเดิม  </t>
    </r>
    <r>
      <rPr>
        <sz val="14"/>
        <rFont val="TH SarabunPSK"/>
        <family val="2"/>
      </rPr>
      <t>เป็นการสร้างเพื่อทดแทนสิ่งก่อสร้างเดิม ที่มีสภาพเสื่อมสภาพ ชำรุด เสียหาย  จนไม่สามารถใช้งานได้ หรือใช้งานได้บางส่วน ไม่คุ้มค่าที่จะซ่อมแซม</t>
    </r>
  </si>
  <si>
    <r>
      <t xml:space="preserve">2. เพิ่มเป้าหมาย </t>
    </r>
    <r>
      <rPr>
        <sz val="14"/>
        <rFont val="TH SarabunPSK"/>
        <family val="2"/>
      </rPr>
      <t xml:space="preserve"> มีแผนแสดงการขยาย/เพิ่มปริมาณกลุ่มเป้าหมาย/ปริมาณงานของส่วนราชการ </t>
    </r>
  </si>
  <si>
    <r>
      <t xml:space="preserve">3. เพิ่มประสิทธิภาพ </t>
    </r>
    <r>
      <rPr>
        <sz val="14"/>
        <rFont val="TH SarabunPSK"/>
        <family val="2"/>
      </rPr>
      <t>เป็นการเพิ่มประสิทธิภาพ/คุณภาพของสิ่งก่อสร้างเดิม หรือสภาพการดําเนินงานเดิม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รายการใหม่</t>
    </r>
  </si>
  <si>
    <r>
      <rPr>
        <b/>
        <sz val="14"/>
        <color rgb="FFFF0000"/>
        <rFont val="TH SarabunPSK"/>
        <family val="2"/>
      </rPr>
      <t xml:space="preserve">2. ช่องที่ 5 </t>
    </r>
    <r>
      <rPr>
        <sz val="14"/>
        <rFont val="TH SarabunPSK"/>
        <family val="2"/>
      </rPr>
      <t xml:space="preserve"> *เอกสารแนบประกอบคำขอ  ให้ทำเครื่องหมายถูกในช่องที่กำหนดไว้  </t>
    </r>
  </si>
  <si>
    <t>ü</t>
  </si>
  <si>
    <t>1. รายละเอียดการใช้พื้นที่อาคาร (จำนวนชั้น/ห้อง) ตร.ม.</t>
  </si>
  <si>
    <t>3. งวดงาน / งวดเงิน / ระยะเวลา</t>
  </si>
  <si>
    <t>ลำดับความสำคัญ</t>
  </si>
  <si>
    <t>บริษัทที่ 1 (เสนอราคาต่ำสุด)</t>
  </si>
  <si>
    <t>บริษัทที่ 2</t>
  </si>
  <si>
    <t>บริษัทที่ 3 (เสนอราคาสูงสุด)</t>
  </si>
  <si>
    <t>*ระบุหมายเลขสถานภาพ</t>
  </si>
  <si>
    <t>บริษัท-1</t>
  </si>
  <si>
    <t>จำนวน-2</t>
  </si>
  <si>
    <t>หน่วยนับ-2</t>
  </si>
  <si>
    <t>ราคา/หน่วยงาน-2</t>
  </si>
  <si>
    <t>รวม-2</t>
  </si>
  <si>
    <t>บริษัท-2</t>
  </si>
  <si>
    <t>จำนวน-3</t>
  </si>
  <si>
    <t>หน่วยนับ-3</t>
  </si>
  <si>
    <t>ราคา/หน่วยงาน-3</t>
  </si>
  <si>
    <t>รวม-3</t>
  </si>
  <si>
    <t>บริษัท-3</t>
  </si>
  <si>
    <t>[7]</t>
  </si>
  <si>
    <t xml:space="preserve">2. การจัดลำดับความสำคัญ ให้ระบุลำดับของรายการครุภัณฑ์ โดยเรียงลำดับความสำคัญและความจำเป็นจากครุภัณฑ์ทั้งหมดที่ขอตั้ง </t>
  </si>
  <si>
    <r>
      <t xml:space="preserve">3.  ช่องที่ (6) </t>
    </r>
    <r>
      <rPr>
        <b/>
        <sz val="16"/>
        <color indexed="10"/>
        <rFont val="TH SarabunPSK"/>
        <family val="2"/>
      </rPr>
      <t xml:space="preserve">“ระบุหมายเลขสถานภาพ” </t>
    </r>
    <r>
      <rPr>
        <sz val="16"/>
        <rFont val="TH SarabunPSK"/>
        <family val="2"/>
      </rPr>
      <t>ให้ระบุหมายเลขกำกับสถานภาพรายการ ดังนี้</t>
    </r>
  </si>
  <si>
    <r>
      <t xml:space="preserve">                     (1) ครุภัณฑ์ใหม่</t>
    </r>
    <r>
      <rPr>
        <sz val="16"/>
        <rFont val="TH SarabunPSK"/>
        <family val="2"/>
      </rPr>
      <t xml:space="preserve"> : เป็นการจัดซื้อหรือจัดหาใหม่ และชี้แจงเหตุผลความจำเป็นและประโยชน์ การใช้งานที่ต้องจัดซื้อ </t>
    </r>
  </si>
  <si>
    <r>
      <t xml:space="preserve">                     (2) ครุภัณฑ์ทดแทน : </t>
    </r>
    <r>
      <rPr>
        <sz val="16"/>
        <rFont val="TH SarabunPSK"/>
        <family val="2"/>
      </rPr>
      <t xml:space="preserve">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(การจัดหาครุภัณฑ์เพื่อทดแทนครุภัณฑ์ที่เสื่อมสภาพ </t>
    </r>
  </si>
  <si>
    <r>
      <rPr>
        <b/>
        <sz val="16"/>
        <color indexed="9"/>
        <rFont val="TH SarabunPSK"/>
        <family val="2"/>
      </rPr>
      <t xml:space="preserve">                                         ต้องแสดงสภาพการใช้งานของครุภัณฑ์เดิม ความจำเป็นที่ต้องจัดหาใหม่แทน </t>
    </r>
    <r>
      <rPr>
        <sz val="16"/>
        <rFont val="TH SarabunPSK"/>
        <family val="2"/>
      </rPr>
      <t>การซ่อมแซมของเดิม และคาดการณ์ผู้ใช้งาน/ผู้ใช้ประโยชน์ภายหลังจากการจัดหาเสร็จสิ้น)</t>
    </r>
  </si>
  <si>
    <r>
      <t xml:space="preserve">                     (3) ครุภัณฑ์เพิ่มประสิทธิภาพ</t>
    </r>
    <r>
      <rPr>
        <sz val="16"/>
        <rFont val="TH SarabunPSK"/>
        <family val="2"/>
      </rPr>
      <t xml:space="preserve"> : เป็นการจัดซื้อหรือจัดหาสิ่งของมาเพื่อประกอบ ดัดแปลง ต่อเติม หรือปรับปรุงรายการเดิมที่มีอยู่แล้วให้สามารถทำงานได้มีประสิทธิภาพยิ่งขึ้น</t>
    </r>
  </si>
  <si>
    <t xml:space="preserve">4.  รายการครุภัณฑ์ที่เสนอขอทุกรายการต้องมีใบเสนอราคา 3 บริษัท ต้องมีรายละเอียดคุณลักษณะประกอบทุกรายการ และต้องเป็นฉบับภาษาไทย </t>
  </si>
  <si>
    <t>6. คำชี้แจงรายการ เป็นส่วนสำคัญเพื่อใช้ประกอบการพิจารณา จึงควรให้ความสำคัญในการบันทึกข้อมูล เช่น เหตุผลความจำเป็นในการขอครุภัณฑ์ ที่แสดงถึงการทำให้ประสิทธิภาพเพิ่มขึ้น สำหรับการเรียนการสอน หรือเพื่อเพิ่มประสิทธิภาพต่อการปฏิบัติงาน เป็นต้น</t>
  </si>
  <si>
    <t>ลำดับ
ความ
สำคัญ
(1)</t>
  </si>
  <si>
    <t>รายการ
(2)</t>
  </si>
  <si>
    <t>ชื่อบริษัท</t>
  </si>
  <si>
    <t xml:space="preserve">(รายการประกอบ และราคาต่อหน่วย ตามตัวอย่าง) </t>
  </si>
  <si>
    <r>
      <rPr>
        <sz val="16"/>
        <rFont val="TH SarabunPSK"/>
        <family val="2"/>
      </rPr>
      <t xml:space="preserve">1. ครุภัณฑ์การเรียนการสอนและการวิจัย </t>
    </r>
    <r>
      <rPr>
        <sz val="16"/>
        <rFont val="TH SarabunPSK"/>
        <family val="2"/>
      </rPr>
      <t xml:space="preserve">ครุภัณฑ์ทางด้าน ICT และครุภัณฑ์สำนักงาน เช่น โต๊ะ ตู้ เก้าอี้ เป็นต้น </t>
    </r>
  </si>
  <si>
    <r>
      <t xml:space="preserve">                     (4) ครุภัณฑ์ประจำอาคารใหม่</t>
    </r>
    <r>
      <rPr>
        <sz val="16"/>
        <rFont val="TH SarabunPSK"/>
        <family val="2"/>
      </rPr>
      <t xml:space="preserve"> : เป็นการจัดซื้อหรือจัดหาใหม่ เพื่อใช้ประกอบอาคารก่อสร้างใหม่ พร้อมชี้แจงเหตุผลความจำเป็นและประโยชน์ การใช้งานที่ต้องจัดซื้อ </t>
    </r>
  </si>
  <si>
    <t>5. รายการครุภัณฑ์ที่มีหน่วยนับต่อหน่วย เป็น ชุด,ระบบ  ให้นำรายการดังกล่าวไปแสดงรายละเอียดในแบบฟอร์ม ครุภัณฑ์ เป็นชุด ระบบ และเรียงลำดับตามความสำคัญของรายการ</t>
  </si>
  <si>
    <t>หน่วยงาน ......................................................................</t>
  </si>
  <si>
    <t xml:space="preserve">แบบแสดงรายละเอียดคำของบลงทุน (ครุภัณฑ์)  ประจำปีงบประมาณ พ.ศ. 2564  </t>
  </si>
  <si>
    <t>วัตถุประสงค์ /คำชี้แจง / เหตุผล</t>
  </si>
  <si>
    <t>ใช้ได้</t>
  </si>
  <si>
    <t>ใช้ไม่ได้</t>
  </si>
  <si>
    <t>ใบคุณลักษณะ (spec)</t>
  </si>
  <si>
    <t xml:space="preserve"> จำนวนมีอยู่เดิม (ใส่ตัวเลข)</t>
  </si>
  <si>
    <t xml:space="preserve">หมายเหตุ :  ให้นำรายการในแบบฟอร์ม ครุภัณฑ์ มาแสดงรายละเอียดครุภัณฑ์ที่มีหน่วยนับ  เป็นชุด / ระบบ  </t>
  </si>
  <si>
    <t xml:space="preserve">   แบบแสดงรายละเอียดรายการครุภัณฑ์ประกอบรายการหน่วยนับ (ต่อชุด,ระบบ) ประจำปีงบประมาณ พ.ศ. 2564 (กรณีรายการครุภัณฑ์มีหน่วยเป็น ชุด,ระบบ)</t>
  </si>
  <si>
    <t>หน่วยงาน</t>
  </si>
  <si>
    <t>2. แบบรูปรายการ (BOQ ปร.4 , 5 ,6, แบบแปลน )</t>
  </si>
  <si>
    <t>รถนั่งส่วนกลาง</t>
  </si>
  <si>
    <t>ชุดที่ล้างตัวล้างตาฉุกเฉิน</t>
  </si>
  <si>
    <t>เครื่องนึ่งฆ่าเชื้อ (Autoclave) ขนาดไม่น้อยกว่า 50 ลิตร</t>
  </si>
  <si>
    <t>คัน</t>
  </si>
  <si>
    <t>บริษัท เอส. เค. เพาเวอร์เอเบิล จำกัด</t>
  </si>
  <si>
    <t>บริษัท เมดิทอป จำกัด</t>
  </si>
  <si>
    <t>ห้างหุ้นส่วนจำกัด พี.เอ็ม.พี เอ็นจิเนียริ่ง โปรดักซ์</t>
  </si>
  <si>
    <t>บริษัท เอช ดี เมดิคอล จำกัด</t>
  </si>
  <si>
    <t>บริษัท สินอุทัย เทคโนโลยี จำกัด</t>
  </si>
  <si>
    <t>บริษัท เมด-วัน จำกัด</t>
  </si>
  <si>
    <t>เพื่อรับ-ส่ง วิทยากร อาจารย์พิเศษ ในการปฏิบัติภารกิจของคณะแพทยศาสตร์ มีการขอใช้รถประมาณ 40 ครั้ง/เดือน</t>
  </si>
  <si>
    <t>เป็นอุปกรณ์เพื่อให้ล้างตัวและล้างตาเมื่อเกิดอุบัติเหตุที่สัมผัสสารเคมีในห้องปฏิบัติการ ตามข้อกำหนดความปลอดภัยในห้องปฏิบัติการ (มาตรฐาน ANSI Z358.1 : Standard for Emergency Eyewashes and Shower Equipment 2009) ฝักบัวและอ่างล้างตาฉุกเฉินจัดเป็นอุปกรณ์ปฐมพยาบาลเบื้องต้น ซึ่งปัจจุบันยังไม่มีการติดตั้ง ในห้องปฏิบัติการ</t>
  </si>
  <si>
    <t>เป็นอุปกรณ์เพื่อใช้เตรียมอาหารเลี้ยงเชื้อปราศจากเชื้อ ในรายวิชาจุลชีวิทยา และเพื่อกำจัดเชื้อหลังจากการเรียนปฏิบัติการ เครื่องนึ่งฆ่าเชื้อสำหรับใช้ในการเรียนการสอนและงานวิจัยของปรีคลินิกไม่เพียงพอ จึงมีความจำเป็นต้องจัดหาทดแทน</t>
  </si>
  <si>
    <t>ราคากลาง ตามมาตรฐานครุภัณฑ์</t>
  </si>
  <si>
    <t>ราคารวม-2</t>
  </si>
  <si>
    <t>ราคารวม-3</t>
  </si>
  <si>
    <t>หน่วยงาน งานนโยบายและแผน</t>
  </si>
  <si>
    <t>สาขาปรีคลินิก</t>
  </si>
  <si>
    <t>1.1 ฝักบัวล้างตัว</t>
  </si>
  <si>
    <t>1.2 ฝักบัวล้างตา</t>
  </si>
  <si>
    <t>1.3 เสา</t>
  </si>
  <si>
    <t>2.1 รายการย่อย...................................</t>
  </si>
  <si>
    <t>รายการ…………………………………………..</t>
  </si>
  <si>
    <t>2.2 รายการย่อย...................................</t>
  </si>
  <si>
    <t>2.3 รายการย่อย...................................</t>
  </si>
  <si>
    <t xml:space="preserve">อาคารผู้ป่วยนอก 1 พร้อมทางเชื่อม </t>
  </si>
  <si>
    <t>งาน</t>
  </si>
  <si>
    <t>เนื่องจากคณะแพทยศาสตร์  มหาวิทยาลัยมหาสารคาม ได้มีการเปิดให้บริการด้านสุขภาพ โดยให้บริการทั้งผู้ป่วยนอก ผู้ป่วยฉุกเฉิน และผู้ป่วยใน เมื่อวันที่ 16 มิถุนายน 2557 เป็นต้นมา ซึ่งเปิดให้บริการตลอด 24 ชั่วโมง ปัจจุบันห้องตรวจไม่เพียงพอกับการให้บริการ ปัจจุบันมี 10 ห้องตรวจ</t>
  </si>
  <si>
    <t xml:space="preserve">อาคารผู้ป่วยใน (IPD) </t>
  </si>
  <si>
    <t xml:space="preserve">เนื่องจากคณะแพทยศาสตร์  มหาวิทยาลัยมหาสารคาม มีเป้าหมายเพื่อเป็นโรงเรียนแพทย์ตามเกณฑ์แพทยสภา (ตามเกณฑ์ต้องมี 250 เตียง) ซึ่งจำเป็นต้องมีการเพิ่มจำนวนเตียง ปัจจุบันโรงพยาบาลมีจำนวนเตียง 104 เตียง </t>
  </si>
  <si>
    <t>หน่วยงาน : งานนโยบายและแผน</t>
  </si>
  <si>
    <t>งบประมาณรายจ่ายรายวิชา  ประจำปีงบประมาณ 2564</t>
  </si>
  <si>
    <t>สาขา...........................................................................................................................</t>
  </si>
  <si>
    <t>คณะแพทยศาสตร์  มหาวิทยาลัยมหาสารคาม</t>
  </si>
  <si>
    <t>รหัสวิชา</t>
  </si>
  <si>
    <t>รายวิชา</t>
  </si>
  <si>
    <t>ชั้นปี</t>
  </si>
  <si>
    <t>รายจ่ายจริง</t>
  </si>
  <si>
    <t>ค่าตอบแทน (1)</t>
  </si>
  <si>
    <t>ค่าใช้สอย (2)</t>
  </si>
  <si>
    <t>ค่าวัสดุ</t>
  </si>
  <si>
    <t>รวมเงิน</t>
  </si>
  <si>
    <t>นิสิต</t>
  </si>
  <si>
    <t>ปีงบประมาณ</t>
  </si>
  <si>
    <t>วิทยากร/</t>
  </si>
  <si>
    <t>คณะกรรมการ</t>
  </si>
  <si>
    <t>สถานที่ฝึก/</t>
  </si>
  <si>
    <t>...............</t>
  </si>
  <si>
    <t>รวม (1)</t>
  </si>
  <si>
    <t>ค่าเบี้ยเลี้ยง/พาหนะ</t>
  </si>
  <si>
    <t>ค่าน้ำมัน</t>
  </si>
  <si>
    <t>ค่ารับรอง</t>
  </si>
  <si>
    <t>ค่าเหมา</t>
  </si>
  <si>
    <t>...........</t>
  </si>
  <si>
    <t>รวม (2)</t>
  </si>
  <si>
    <t>การศึกษา (3)</t>
  </si>
  <si>
    <t>ปี 2564</t>
  </si>
  <si>
    <t>อ.พิเศษ</t>
  </si>
  <si>
    <t>................</t>
  </si>
  <si>
    <t>แหล่งฝึก</t>
  </si>
  <si>
    <t>ค่าที่พัก</t>
  </si>
  <si>
    <t>ค่าพิธีการ</t>
  </si>
  <si>
    <t>บริการ</t>
  </si>
  <si>
    <t>ใช้เงินแผ่นดิน</t>
  </si>
  <si>
    <t>(1)+(2)+(3)</t>
  </si>
  <si>
    <t>ปีการศึกษา  2/2563.........</t>
  </si>
  <si>
    <t>รวมปีการศึกษา ..................................(1)</t>
  </si>
  <si>
    <t>ปีการศึกษา  1/2564..........</t>
  </si>
  <si>
    <t>รวมปีการศึกษา ..................................(2)</t>
  </si>
  <si>
    <t>รวมรายจ่ายทั้งสิ้น (1+2)</t>
  </si>
  <si>
    <t>1501 111</t>
  </si>
  <si>
    <t>การเรียนรู้วิธีเรียน</t>
  </si>
  <si>
    <t>1501 212</t>
  </si>
  <si>
    <t>สุขภาพชุมชน 1</t>
  </si>
  <si>
    <t>1501 313</t>
  </si>
  <si>
    <t>เวชศาสตร์ครอบครัว 2</t>
  </si>
  <si>
    <t xml:space="preserve">1501 314  </t>
  </si>
  <si>
    <t>เวชศาสตร์คลินิกเบื้องต้น</t>
  </si>
  <si>
    <t>คำชี้แจง / เหตุผล</t>
  </si>
  <si>
    <t>หมายเหตุ : ค่าวัสดุการศึกษา  ตั้งงบประมาณรายจ่ายในเงินแผ่นดิน ระยะเวลาการใช้จ่ายงบประมาณถึงสิ้นเดือน ธันวาคม 2563 เท่านั้น และช่องคำชี้แจง / เหตุผล ให้ชี้แจงกรณีที่ของบประมาณเพิ่มขึ้นจากปี 2562 และ ปี 2563</t>
  </si>
  <si>
    <t>เนื่องจากมีการเชิญอาจารย์พิเพษสอนในหัวข้อ ........... และมีการลงพื้นที่ในชุมชน</t>
  </si>
  <si>
    <t>สาขา (งานนโยบายและแผน)</t>
  </si>
  <si>
    <t>วัสดุการศึกษา (ใช้เงินแผ่นดิน)</t>
  </si>
  <si>
    <t>แบบฟอร์ม</t>
  </si>
  <si>
    <t>แบบเสนอแผนปฏิบัติงาน (Action Plan) ประจำปีงบประมาณ พ.ศ. 2564 ( 1 ตุลาคม 2563 - 30  กันยายน 2564 )</t>
  </si>
  <si>
    <t>สาขาวิชา / งาน…………………………………..   (หน่วยงาน …………………………….)</t>
  </si>
  <si>
    <t>โครงการ / กิจกรรม</t>
  </si>
  <si>
    <t>สอดคล้องกับ</t>
  </si>
  <si>
    <t>สถานภาพ</t>
  </si>
  <si>
    <t>ประเภท</t>
  </si>
  <si>
    <t>วัน / เดือน / ปี</t>
  </si>
  <si>
    <t>กลุ่มเป้าหมาย</t>
  </si>
  <si>
    <t>ตัวชี้วัด</t>
  </si>
  <si>
    <t>เป้าหมาย</t>
  </si>
  <si>
    <t>ขอตั้งงบ</t>
  </si>
  <si>
    <t>แหล่งงบประมาณ</t>
  </si>
  <si>
    <t>ผู้รับผิดชอบ</t>
  </si>
  <si>
    <t>ผู้สนับสนุน</t>
  </si>
  <si>
    <t>พันธกิจ/กลยุทธ์</t>
  </si>
  <si>
    <t>โครงการ</t>
  </si>
  <si>
    <t>ที่ดำเนินการ</t>
  </si>
  <si>
    <t xml:space="preserve"> / จำนวน</t>
  </si>
  <si>
    <t>ปี 2562</t>
  </si>
  <si>
    <t>ปี 2563</t>
  </si>
  <si>
    <t>เงิน สบพช.</t>
  </si>
  <si>
    <t>เงิน ODOD</t>
  </si>
  <si>
    <t>เงินอื่นๆ</t>
  </si>
  <si>
    <t>โครงการสัมมนาเชิงปฏิบัติการ เรื่อง การทบทวนแผนกลยุทธ์คณะแพทยศาสตร์และโรงพยาบาล พ.ศ. 2562 – 2565 (4 ปี)</t>
  </si>
  <si>
    <t>ยุทธศาสตร์ที่ 5 การบริหารจัดการ</t>
  </si>
  <si>
    <t>ต่อเนื่อง</t>
  </si>
  <si>
    <t>พัฒนา</t>
  </si>
  <si>
    <t xml:space="preserve"> ม.ค. - ก.พ. 63</t>
  </si>
  <si>
    <t>บุคลากรคณะแพทยศาสตร์ 
จำนวน 100 คน</t>
  </si>
  <si>
    <t>บุคลากรมีส่วนร่วมในการจัดทำแผนฯ</t>
  </si>
  <si>
    <t>ทุกหน่วยงาน</t>
  </si>
  <si>
    <t>ยกเลิกโครงการ</t>
  </si>
  <si>
    <t>รองคณบดีฝ่ายฯ</t>
  </si>
  <si>
    <t xml:space="preserve">            2. กรณีเสนอโครงการใหม่ ให้ชี้แจ้งเหตุผลความจำเป็นในช่องหมายเหตุ</t>
  </si>
  <si>
    <t xml:space="preserve">            3. ขอให้ใส่ข้อมูลรายจริง เพื่อใช้ประกอบการพิจารณารตั้งงบประมาณในการจัดสรร</t>
  </si>
  <si>
    <t xml:space="preserve">            4. โครงการทุกโครงการ ต้องแนบแบบฟอร์มเสนอขออนุมัติโครงการ โดยแจกแจงรายละเอียดค่าใช้จ่ายของทุกโครงการ</t>
  </si>
  <si>
    <r>
      <rPr>
        <b/>
        <sz val="14"/>
        <color theme="1"/>
        <rFont val="TH SarabunPSK"/>
        <family val="2"/>
      </rPr>
      <t>** หมายเหตุ</t>
    </r>
    <r>
      <rPr>
        <sz val="14"/>
        <color theme="1"/>
        <rFont val="TH SarabunPSK"/>
        <family val="2"/>
      </rPr>
      <t xml:space="preserve"> : 1. กรณีเสนอโครงการเดิม แต่งบประมาณเพิ่มขึ้นให้ชี้แจงเหตุผลในช่องหมายเหตุ</t>
    </r>
  </si>
  <si>
    <t>งานนโยบายและแผน</t>
  </si>
  <si>
    <t>เป็นโครงการที่จัดขึ้นตามนโยบายของผู้บริการ ใช้ตอบตัวชี้วัดของคณะทั้ง ก.พ.ร. QA WFME HA เป็นต้น เพื่อให้บุคคลากรเข้าใจแผนกลยุทธ์ของคณะ และหาแนวทางการแก้ไขปัญหาที่เกิดของปีที่ผ่านมารวมกัน</t>
  </si>
  <si>
    <t>ขั้นตอนการดำเนินการ</t>
  </si>
  <si>
    <t>ขอให้เสนอความต้องการทรัพยากร เงินรายได้ ปี 2564</t>
  </si>
  <si>
    <t>ประชุมกลุ่มย่อย</t>
  </si>
  <si>
    <t>ประชุมคณะกรรมการกลั่นกรองงบประมาณ</t>
  </si>
  <si>
    <t>ประชุมผู้บริหาร</t>
  </si>
  <si>
    <t>ประชุมประจำคณะแพทยศาสตร์</t>
  </si>
  <si>
    <t>3.1 สำนักงานเลขานุการคณะฯ</t>
  </si>
  <si>
    <t>3.2 ฝ่ายวิชาการ</t>
  </si>
  <si>
    <t>3.3 โรงพยาบาลสุทธาเวช</t>
  </si>
  <si>
    <t>งานนโยบายและแผนจัดทำข้อมูล</t>
  </si>
  <si>
    <t>งานนโยบายและแผนแก้ไขข้อมูล</t>
  </si>
  <si>
    <t>ประชุมกลั่นกรองงบประมาณของ มมส</t>
  </si>
  <si>
    <t>ประชุมกลั่นกรองโดยบุคคลภายนอกของท่านวิภาจรีย์</t>
  </si>
  <si>
    <t>ประชุมบริหารมหาวิทยาลัย</t>
  </si>
  <si>
    <t>ประชุมสภามหาวิทยาลัย</t>
  </si>
  <si>
    <t>หมายเหตุ : ปฏิทินอาจมีการเปลี่ยนแปลงตามความเหมาะสม</t>
  </si>
  <si>
    <t>คีย์ข้อมูลส่งมหาวิทยาลัยในระบบ MIS</t>
  </si>
  <si>
    <t>ปฏิทินการดำเนินงานการคำขอตั้งงบประมาณเงินรายได้ ประจำปีงบประมาณ พ.ศ. 2565</t>
  </si>
  <si>
    <t>29 มี.ค. - 2 เม.ย.</t>
  </si>
  <si>
    <t>8 - 26</t>
  </si>
  <si>
    <t>19-20</t>
  </si>
  <si>
    <t>21-30</t>
  </si>
  <si>
    <t>8 - 12</t>
  </si>
  <si>
    <t>15 - 19</t>
  </si>
  <si>
    <t>22 - 26</t>
  </si>
  <si>
    <t>กรอบประมาณการรายรับ  ปีงบประมาณ 2565  (กรอบวงเงินที่สามารถตั้งรายจ่ายได้)</t>
  </si>
  <si>
    <t>สาขาวิชานวัตกรรมสุขภาพเขตร้อน (หลักสูตรนานาชาติ)</t>
  </si>
  <si>
    <t>สรุปคำขอตั้งงบประมาณรายจ่ายเงินรายได้ 2565</t>
  </si>
  <si>
    <t>ผลการเบิกจ่าย ปี 2564</t>
  </si>
  <si>
    <t xml:space="preserve">   ปี 2563  ผลการเบิกจ่าย </t>
  </si>
  <si>
    <t xml:space="preserve"> ปี 2564 </t>
  </si>
  <si>
    <t xml:space="preserve"> ปี 2565</t>
  </si>
  <si>
    <t>แบบฟอร์มรายละเอียดรายการขอตั้งงบประมาณ ประจำปีงบประมาณ 2565 (ตุลาคม 2564 - กันยายน 2565)</t>
  </si>
  <si>
    <t xml:space="preserve"> ปี 2563</t>
  </si>
  <si>
    <t>งบประมาณรายจ่ายรายวิชา  ประจำปีงบประมาณ 2565</t>
  </si>
  <si>
    <t>ปีการศึกษา  2/2564</t>
  </si>
  <si>
    <t>ปีการศึกษา  1/2565</t>
  </si>
  <si>
    <t>งบประมาณรายจ่าย ปีงบประมาณ พ.ศ. 2565</t>
  </si>
  <si>
    <t>ปี 2565</t>
  </si>
  <si>
    <t>แบบเสนอแผนปฏิบัติงาน (Action Plan) ประจำปีงบประมาณ พ.ศ. 2565 ( 1 ตุลาคม 2564 - 30  กันยายน 2565 )</t>
  </si>
  <si>
    <t xml:space="preserve">แบบแสดงรายละเอียดคำของบลงทุน (ครุภัณฑ์)  ประจำปีงบประมาณ พ.ศ. 2565  </t>
  </si>
  <si>
    <t xml:space="preserve">   แบบแสดงรายละเอียดรายการครุภัณฑ์ประกอบรายการหน่วยนับ (ต่อชุด,ระบบ) ประจำปีงบประมาณ พ.ศ. 2565 (กรณีรายการครุภัณฑ์มีหน่วยเป็น ชุด,ระบบ)</t>
  </si>
  <si>
    <t>แบบเสนอขอตั้งงบประมาณรายจ่าย งบลงทุน (ค่าสิ่งก่อสร้าง)   ประจำปีงบประมาณ พ.ศ. 2565</t>
  </si>
  <si>
    <t xml:space="preserve">ส่วนที่   แบบแสดงรายละเอียดรายการสิ่งก่อสร้าง ประจำปีงบประมาณ พ.ศ. 2565  </t>
  </si>
  <si>
    <t>ระยะเวลาในการดำเนินการ</t>
  </si>
  <si>
    <t>1 - 18</t>
  </si>
  <si>
    <t xml:space="preserve">22 ก.พ. - 5 มี.ค.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</si>
</sst>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43" formatCode="_-* #,##0.00_-;\-* #,##0.00_-;_-* &quot;-&quot;??_-;_-@_-"/>
    <numFmt numFmtId="187" formatCode="#,##0;[Red]\(#,##0\)"/>
    <numFmt numFmtId="188" formatCode="_(* #,##0.00_);_(* \(#,##0.00\);_(* &quot;-&quot;??_);_(@_)"/>
    <numFmt numFmtId="189" formatCode="#,##0;\(#,##0\)"/>
    <numFmt numFmtId="190" formatCode="_-* #,##0.0_-;\-* #,##0.0_-;_-* &quot;-&quot;??_-;_-@_-"/>
    <numFmt numFmtId="191" formatCode="0.0%;[Red]\(0.0%\)"/>
    <numFmt numFmtId="192" formatCode="_-&quot;S&quot;\ * #,##0_-;\-&quot;S&quot;\ * #,##0_-;_-&quot;S&quot;\ * &quot;-&quot;_-;_-@_-"/>
    <numFmt numFmtId="193" formatCode="&quot;ฃ&quot;#,##0.00;\-&quot;ฃ&quot;#,##0.00"/>
    <numFmt numFmtId="194" formatCode="_-* #,##0_-;\-* #,##0_-;_-* &quot;-&quot;??_-;_-@_-"/>
    <numFmt numFmtId="195" formatCode="_-&quot;฿&quot;* #,##0.00_-;\-&quot;฿&quot;* #,##0.00_-;_-&quot;฿&quot;* &quot;-&quot;??_-;_-@_-"/>
    <numFmt numFmtId="196" formatCode="\$#,##0.00;\(\$#,##0.00\)"/>
    <numFmt numFmtId="197" formatCode="\$#,##0;\(\$#,##0\)"/>
    <numFmt numFmtId="198" formatCode="t#,##0_);[Red]\(t#,##0\)"/>
    <numFmt numFmtId="199" formatCode="&quot;$&quot;#,##0_);\(&quot;$&quot;#,##0\)"/>
    <numFmt numFmtId="200" formatCode="_(&quot;$&quot;* #,##0_);_(&quot;$&quot;* \(#,##0\);_(&quot;$&quot;* &quot;-&quot;_);_(@_)"/>
    <numFmt numFmtId="201" formatCode="_(&quot;$&quot;* #,##0.00_);_(&quot;$&quot;* \(#,##0.00\);_(&quot;$&quot;* &quot;-&quot;??_);_(@_)"/>
    <numFmt numFmtId="202" formatCode="_(* #,##0_);_(* \(#,##0\);_(* &quot;-&quot;??_);_(@_)"/>
  </numFmts>
  <fonts count="9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name val="Times New Roman"/>
      <family val="1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0"/>
      <name val="Helv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sz val="16"/>
      <name val="Cordia New"/>
      <family val="2"/>
    </font>
    <font>
      <sz val="10"/>
      <name val="Times New Roman"/>
      <family val="1"/>
    </font>
    <font>
      <sz val="14"/>
      <name val="DilleniaUPC"/>
      <family val="1"/>
    </font>
    <font>
      <sz val="10"/>
      <name val="MS Sans Serif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4"/>
      <color indexed="62"/>
      <name val="FreesiaUPC"/>
      <family val="2"/>
      <charset val="222"/>
    </font>
    <font>
      <sz val="11"/>
      <color indexed="52"/>
      <name val="Tahoma"/>
      <family val="2"/>
      <charset val="222"/>
    </font>
    <font>
      <b/>
      <sz val="11"/>
      <name val="Helv"/>
    </font>
    <font>
      <sz val="14"/>
      <name val="CordiaUPC"/>
      <family val="2"/>
    </font>
    <font>
      <sz val="11"/>
      <color indexed="60"/>
      <name val="Tahoma"/>
      <family val="2"/>
      <charset val="222"/>
    </font>
    <font>
      <sz val="11"/>
      <color indexed="8"/>
      <name val="Tahoma"/>
      <family val="2"/>
    </font>
    <font>
      <sz val="14"/>
      <name val="AngsanaUPC"/>
      <family val="1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u/>
      <sz val="11.9"/>
      <color indexed="12"/>
      <name val="CordiaUPC"/>
      <family val="2"/>
      <charset val="222"/>
    </font>
    <font>
      <u/>
      <sz val="11.9"/>
      <color indexed="36"/>
      <name val="CordiaUPC"/>
      <family val="2"/>
      <charset val="222"/>
    </font>
    <font>
      <sz val="12"/>
      <name val="นูลมรผ"/>
      <charset val="129"/>
    </font>
    <font>
      <sz val="12"/>
      <name val="นูลมรผ"/>
    </font>
    <font>
      <sz val="16"/>
      <color rgb="FF000000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b/>
      <sz val="16"/>
      <color indexed="8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0070C0"/>
      <name val="TH SarabunPSK"/>
      <family val="2"/>
    </font>
    <font>
      <sz val="14"/>
      <color theme="0"/>
      <name val="TH SarabunPSK"/>
      <family val="2"/>
    </font>
    <font>
      <sz val="16"/>
      <name val="AngsanaUPC"/>
      <family val="1"/>
    </font>
    <font>
      <u/>
      <sz val="11.2"/>
      <color indexed="12"/>
      <name val="Cordia New"/>
      <family val="2"/>
    </font>
    <font>
      <sz val="8"/>
      <color indexed="8"/>
      <name val="MS Sans Serif"/>
      <family val="2"/>
      <charset val="222"/>
    </font>
    <font>
      <sz val="11"/>
      <color rgb="FF000000"/>
      <name val="Tahoma"/>
      <family val="2"/>
    </font>
    <font>
      <sz val="14"/>
      <name val="CordiaUPC"/>
      <family val="1"/>
      <charset val="66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name val="Wingdings"/>
      <charset val="2"/>
    </font>
    <font>
      <b/>
      <sz val="18"/>
      <name val="TH SarabunPSK"/>
      <family val="2"/>
    </font>
    <font>
      <sz val="16"/>
      <color indexed="10"/>
      <name val="TH SarabunPSK"/>
      <family val="2"/>
    </font>
    <font>
      <sz val="22"/>
      <color rgb="FFFF0000"/>
      <name val="TH SarabunPSK"/>
      <family val="2"/>
    </font>
    <font>
      <b/>
      <sz val="16"/>
      <color indexed="10"/>
      <name val="TH SarabunPSK"/>
      <family val="2"/>
    </font>
    <font>
      <b/>
      <sz val="16"/>
      <color indexed="9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5"/>
      <color rgb="FFFF0000"/>
      <name val="TH SarabunPSK"/>
      <family val="2"/>
    </font>
    <font>
      <sz val="24"/>
      <color rgb="FFFF0000"/>
      <name val="TH SarabunPSK"/>
      <family val="2"/>
    </font>
    <font>
      <sz val="15"/>
      <color theme="1"/>
      <name val="TH SarabunPSK"/>
      <family val="2"/>
    </font>
    <font>
      <sz val="15"/>
      <color indexed="8"/>
      <name val="TH SarabunPSK"/>
      <family val="2"/>
    </font>
    <font>
      <sz val="15"/>
      <color indexed="10"/>
      <name val="TH SarabunPSK"/>
      <family val="2"/>
    </font>
    <font>
      <sz val="15"/>
      <color indexed="12"/>
      <name val="TH SarabunPSK"/>
      <family val="2"/>
    </font>
    <font>
      <sz val="11"/>
      <color theme="1"/>
      <name val="TH SarabunPSK"/>
      <family val="2"/>
    </font>
    <font>
      <sz val="72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0"/>
      <name val="TH SarabunPSK"/>
      <family val="2"/>
    </font>
    <font>
      <sz val="10"/>
      <name val="TH SarabunPSK"/>
      <family val="2"/>
    </font>
    <font>
      <b/>
      <sz val="12"/>
      <color rgb="FFFF0000"/>
      <name val="TH SarabunPSK"/>
      <family val="2"/>
    </font>
    <font>
      <sz val="12"/>
      <color rgb="FFFF0000"/>
      <name val="TH SarabunPSK"/>
      <family val="2"/>
    </font>
    <font>
      <sz val="11"/>
      <color rgb="FFFF0000"/>
      <name val="TH SarabunPSK"/>
      <family val="2"/>
    </font>
    <font>
      <sz val="11"/>
      <name val="TH SarabunPSK"/>
      <family val="2"/>
    </font>
    <font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2"/>
      <color theme="1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3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9" fontId="8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8" applyNumberFormat="0" applyAlignment="0" applyProtection="0"/>
    <xf numFmtId="0" fontId="11" fillId="0" borderId="0"/>
    <xf numFmtId="0" fontId="12" fillId="21" borderId="9" applyNumberFormat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5" fillId="0" borderId="0"/>
    <xf numFmtId="190" fontId="16" fillId="0" borderId="0"/>
    <xf numFmtId="15" fontId="17" fillId="0" borderId="0"/>
    <xf numFmtId="191" fontId="16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38" fontId="20" fillId="22" borderId="0" applyNumberFormat="0" applyBorder="0" applyAlignment="0" applyProtection="0"/>
    <xf numFmtId="0" fontId="21" fillId="0" borderId="0">
      <alignment horizontal="left"/>
    </xf>
    <xf numFmtId="0" fontId="22" fillId="0" borderId="10" applyNumberFormat="0" applyAlignment="0" applyProtection="0">
      <alignment horizontal="left" vertical="center"/>
    </xf>
    <xf numFmtId="0" fontId="22" fillId="0" borderId="7">
      <alignment horizontal="left" vertical="center"/>
    </xf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8" applyNumberFormat="0" applyAlignment="0" applyProtection="0"/>
    <xf numFmtId="10" fontId="20" fillId="23" borderId="1" applyNumberFormat="0" applyBorder="0" applyAlignment="0" applyProtection="0"/>
    <xf numFmtId="0" fontId="27" fillId="7" borderId="8" applyNumberFormat="0" applyAlignment="0" applyProtection="0"/>
    <xf numFmtId="0" fontId="28" fillId="0" borderId="13" applyNumberFormat="0" applyFill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29" fillId="0" borderId="14"/>
    <xf numFmtId="192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0" fontId="31" fillId="24" borderId="0" applyNumberFormat="0" applyBorder="0" applyAlignment="0" applyProtection="0"/>
    <xf numFmtId="0" fontId="15" fillId="0" borderId="0"/>
    <xf numFmtId="193" fontId="15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33" fillId="0" borderId="0"/>
    <xf numFmtId="0" fontId="5" fillId="0" borderId="0"/>
    <xf numFmtId="0" fontId="13" fillId="0" borderId="0"/>
    <xf numFmtId="0" fontId="13" fillId="25" borderId="15" applyNumberFormat="0" applyFont="0" applyAlignment="0" applyProtection="0"/>
    <xf numFmtId="0" fontId="34" fillId="20" borderId="16" applyNumberFormat="0" applyAlignment="0" applyProtection="0"/>
    <xf numFmtId="0" fontId="20" fillId="0" borderId="0" applyFill="0" applyBorder="0" applyProtection="0">
      <alignment horizontal="center" vertical="center"/>
    </xf>
    <xf numFmtId="10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187" fontId="30" fillId="0" borderId="0">
      <alignment horizontal="center"/>
    </xf>
    <xf numFmtId="0" fontId="29" fillId="0" borderId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9" fontId="40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0" fillId="0" borderId="0"/>
    <xf numFmtId="0" fontId="44" fillId="0" borderId="0"/>
    <xf numFmtId="43" fontId="5" fillId="0" borderId="0" applyFont="0" applyFill="0" applyBorder="0" applyAlignment="0" applyProtection="0"/>
    <xf numFmtId="0" fontId="33" fillId="0" borderId="0"/>
    <xf numFmtId="0" fontId="6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43" fontId="13" fillId="0" borderId="0" applyFont="0" applyFill="0" applyBorder="0" applyAlignment="0" applyProtection="0"/>
    <xf numFmtId="188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32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15" fillId="0" borderId="0"/>
    <xf numFmtId="197" fontId="15" fillId="0" borderId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5" fillId="0" borderId="0"/>
    <xf numFmtId="0" fontId="5" fillId="0" borderId="0"/>
    <xf numFmtId="0" fontId="1" fillId="0" borderId="0"/>
    <xf numFmtId="0" fontId="13" fillId="25" borderId="15" applyNumberFormat="0" applyFont="0" applyAlignment="0" applyProtection="0"/>
    <xf numFmtId="10" fontId="13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3" fillId="0" borderId="0" applyFont="0" applyFill="0" applyBorder="0" applyAlignment="0" applyProtection="0"/>
    <xf numFmtId="200" fontId="60" fillId="0" borderId="0" applyFont="0" applyFill="0" applyBorder="0" applyAlignment="0" applyProtection="0"/>
    <xf numFmtId="195" fontId="13" fillId="0" borderId="0" applyFont="0" applyFill="0" applyBorder="0" applyAlignment="0" applyProtection="0"/>
    <xf numFmtId="201" fontId="60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1" fillId="0" borderId="0"/>
    <xf numFmtId="0" fontId="13" fillId="0" borderId="0"/>
    <xf numFmtId="0" fontId="33" fillId="0" borderId="0"/>
    <xf numFmtId="0" fontId="5" fillId="0" borderId="0"/>
    <xf numFmtId="43" fontId="6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</cellStyleXfs>
  <cellXfs count="635">
    <xf numFmtId="0" fontId="0" fillId="0" borderId="0" xfId="0"/>
    <xf numFmtId="0" fontId="2" fillId="0" borderId="1" xfId="0" applyFont="1" applyBorder="1"/>
    <xf numFmtId="2" fontId="2" fillId="0" borderId="1" xfId="0" applyNumberFormat="1" applyFont="1" applyBorder="1"/>
    <xf numFmtId="0" fontId="3" fillId="0" borderId="0" xfId="0" applyFont="1"/>
    <xf numFmtId="0" fontId="2" fillId="0" borderId="0" xfId="0" applyFont="1"/>
    <xf numFmtId="43" fontId="2" fillId="0" borderId="1" xfId="1" applyFont="1" applyBorder="1"/>
    <xf numFmtId="43" fontId="2" fillId="0" borderId="1" xfId="0" applyNumberFormat="1" applyFont="1" applyBorder="1"/>
    <xf numFmtId="0" fontId="2" fillId="0" borderId="0" xfId="0" applyFont="1" applyAlignment="1">
      <alignment vertical="top"/>
    </xf>
    <xf numFmtId="0" fontId="3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43" fontId="2" fillId="0" borderId="6" xfId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3" fillId="0" borderId="0" xfId="0" applyFont="1" applyBorder="1" applyAlignment="1">
      <alignment horizontal="center"/>
    </xf>
    <xf numFmtId="43" fontId="2" fillId="0" borderId="0" xfId="0" applyNumberFormat="1" applyFont="1" applyBorder="1"/>
    <xf numFmtId="0" fontId="2" fillId="0" borderId="0" xfId="0" applyFont="1" applyBorder="1"/>
    <xf numFmtId="43" fontId="3" fillId="0" borderId="0" xfId="0" applyNumberFormat="1" applyFont="1" applyBorder="1"/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43" fontId="2" fillId="0" borderId="1" xfId="1" applyFont="1" applyBorder="1" applyAlignment="1">
      <alignment horizontal="right"/>
    </xf>
    <xf numFmtId="0" fontId="3" fillId="0" borderId="0" xfId="0" applyFont="1" applyBorder="1" applyAlignment="1"/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center" wrapText="1"/>
    </xf>
    <xf numFmtId="2" fontId="2" fillId="0" borderId="21" xfId="0" applyNumberFormat="1" applyFont="1" applyBorder="1" applyAlignment="1">
      <alignment horizontal="right" vertical="center"/>
    </xf>
    <xf numFmtId="0" fontId="42" fillId="0" borderId="1" xfId="0" applyFont="1" applyBorder="1" applyAlignment="1">
      <alignment horizontal="left" vertical="center" wrapText="1"/>
    </xf>
    <xf numFmtId="190" fontId="2" fillId="0" borderId="21" xfId="1" applyNumberFormat="1" applyFont="1" applyBorder="1" applyAlignment="1">
      <alignment horizontal="right" vertical="center"/>
    </xf>
    <xf numFmtId="190" fontId="2" fillId="0" borderId="21" xfId="1" applyNumberFormat="1" applyFont="1" applyBorder="1" applyAlignment="1">
      <alignment horizontal="right" vertical="top"/>
    </xf>
    <xf numFmtId="43" fontId="2" fillId="0" borderId="21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top" wrapText="1"/>
    </xf>
    <xf numFmtId="194" fontId="3" fillId="0" borderId="4" xfId="1" applyNumberFormat="1" applyFont="1" applyBorder="1" applyAlignment="1">
      <alignment horizontal="center" vertical="center"/>
    </xf>
    <xf numFmtId="194" fontId="2" fillId="0" borderId="4" xfId="1" applyNumberFormat="1" applyFont="1" applyBorder="1" applyAlignment="1">
      <alignment horizontal="center" vertical="top"/>
    </xf>
    <xf numFmtId="194" fontId="2" fillId="0" borderId="4" xfId="1" applyNumberFormat="1" applyFont="1" applyBorder="1" applyAlignment="1">
      <alignment horizontal="center"/>
    </xf>
    <xf numFmtId="194" fontId="2" fillId="0" borderId="20" xfId="1" applyNumberFormat="1" applyFont="1" applyBorder="1" applyAlignment="1">
      <alignment horizontal="center" vertical="center"/>
    </xf>
    <xf numFmtId="194" fontId="2" fillId="0" borderId="4" xfId="1" applyNumberFormat="1" applyFont="1" applyBorder="1" applyAlignment="1">
      <alignment horizontal="center" vertical="center"/>
    </xf>
    <xf numFmtId="194" fontId="2" fillId="0" borderId="1" xfId="1" applyNumberFormat="1" applyFont="1" applyBorder="1"/>
    <xf numFmtId="194" fontId="2" fillId="0" borderId="6" xfId="1" applyNumberFormat="1" applyFont="1" applyBorder="1" applyAlignment="1">
      <alignment vertical="top"/>
    </xf>
    <xf numFmtId="194" fontId="2" fillId="0" borderId="1" xfId="1" applyNumberFormat="1" applyFont="1" applyBorder="1" applyAlignment="1">
      <alignment vertical="top"/>
    </xf>
    <xf numFmtId="194" fontId="3" fillId="0" borderId="1" xfId="1" applyNumberFormat="1" applyFont="1" applyBorder="1"/>
    <xf numFmtId="194" fontId="2" fillId="0" borderId="20" xfId="1" applyNumberFormat="1" applyFont="1" applyBorder="1" applyAlignment="1">
      <alignment horizontal="center" vertical="top"/>
    </xf>
    <xf numFmtId="194" fontId="2" fillId="0" borderId="4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43" fillId="0" borderId="0" xfId="70" applyFont="1" applyBorder="1"/>
    <xf numFmtId="0" fontId="2" fillId="0" borderId="0" xfId="70" applyFont="1" applyBorder="1" applyAlignment="1">
      <alignment vertical="center"/>
    </xf>
    <xf numFmtId="0" fontId="43" fillId="0" borderId="0" xfId="70" applyFont="1" applyBorder="1" applyAlignment="1">
      <alignment horizontal="left"/>
    </xf>
    <xf numFmtId="0" fontId="43" fillId="0" borderId="0" xfId="70" applyFont="1"/>
    <xf numFmtId="0" fontId="2" fillId="0" borderId="0" xfId="7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3" fontId="2" fillId="0" borderId="7" xfId="1" applyFont="1" applyBorder="1"/>
    <xf numFmtId="0" fontId="2" fillId="0" borderId="23" xfId="0" applyFont="1" applyBorder="1"/>
    <xf numFmtId="43" fontId="2" fillId="0" borderId="7" xfId="1" applyFont="1" applyBorder="1" applyAlignment="1">
      <alignment horizontal="right"/>
    </xf>
    <xf numFmtId="2" fontId="2" fillId="0" borderId="6" xfId="0" applyNumberFormat="1" applyFont="1" applyBorder="1"/>
    <xf numFmtId="43" fontId="2" fillId="0" borderId="20" xfId="1" applyFont="1" applyBorder="1" applyAlignment="1">
      <alignment horizontal="right"/>
    </xf>
    <xf numFmtId="43" fontId="2" fillId="0" borderId="23" xfId="1" applyFont="1" applyBorder="1" applyAlignment="1">
      <alignment horizontal="right"/>
    </xf>
    <xf numFmtId="17" fontId="3" fillId="0" borderId="4" xfId="0" applyNumberFormat="1" applyFont="1" applyBorder="1" applyAlignment="1">
      <alignment horizontal="center"/>
    </xf>
    <xf numFmtId="17" fontId="3" fillId="0" borderId="2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17" fontId="3" fillId="0" borderId="25" xfId="0" applyNumberFormat="1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2" fillId="0" borderId="26" xfId="0" applyFont="1" applyBorder="1"/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left" vertical="center" wrapText="1"/>
    </xf>
    <xf numFmtId="0" fontId="2" fillId="0" borderId="23" xfId="71" applyFont="1" applyFill="1" applyBorder="1" applyAlignment="1"/>
    <xf numFmtId="0" fontId="2" fillId="0" borderId="23" xfId="80" applyFont="1" applyFill="1" applyBorder="1" applyAlignment="1">
      <alignment vertical="top" wrapText="1" shrinkToFit="1"/>
    </xf>
    <xf numFmtId="0" fontId="2" fillId="0" borderId="23" xfId="80" applyFont="1" applyBorder="1" applyAlignment="1">
      <alignment vertical="top" wrapText="1" shrinkToFit="1"/>
    </xf>
    <xf numFmtId="0" fontId="2" fillId="0" borderId="23" xfId="80" applyFont="1" applyBorder="1" applyAlignment="1">
      <alignment vertical="top" wrapText="1"/>
    </xf>
    <xf numFmtId="0" fontId="2" fillId="0" borderId="5" xfId="0" applyFont="1" applyBorder="1" applyAlignment="1">
      <alignment horizontal="right" vertical="top"/>
    </xf>
    <xf numFmtId="0" fontId="2" fillId="0" borderId="24" xfId="0" applyFont="1" applyBorder="1" applyAlignment="1">
      <alignment horizontal="right" vertical="top"/>
    </xf>
    <xf numFmtId="0" fontId="2" fillId="0" borderId="23" xfId="107" applyFont="1" applyBorder="1" applyAlignment="1">
      <alignment vertical="top" wrapText="1" shrinkToFit="1"/>
    </xf>
    <xf numFmtId="0" fontId="2" fillId="0" borderId="22" xfId="0" applyFont="1" applyBorder="1" applyAlignment="1">
      <alignment horizontal="right" vertical="top" wrapText="1"/>
    </xf>
    <xf numFmtId="0" fontId="2" fillId="0" borderId="0" xfId="122" applyFont="1" applyAlignment="1">
      <alignment vertical="top"/>
    </xf>
    <xf numFmtId="41" fontId="2" fillId="0" borderId="0" xfId="122" applyNumberFormat="1" applyFont="1" applyAlignment="1">
      <alignment vertical="top"/>
    </xf>
    <xf numFmtId="0" fontId="2" fillId="0" borderId="1" xfId="71" applyFont="1" applyBorder="1" applyAlignment="1">
      <alignment vertical="top" wrapText="1"/>
    </xf>
    <xf numFmtId="1" fontId="2" fillId="0" borderId="0" xfId="122" applyNumberFormat="1" applyFont="1" applyAlignment="1">
      <alignment horizontal="center" vertical="top"/>
    </xf>
    <xf numFmtId="0" fontId="43" fillId="0" borderId="0" xfId="124" applyFont="1"/>
    <xf numFmtId="0" fontId="49" fillId="0" borderId="0" xfId="124" applyFont="1"/>
    <xf numFmtId="0" fontId="49" fillId="0" borderId="0" xfId="124" applyFont="1" applyBorder="1"/>
    <xf numFmtId="0" fontId="3" fillId="0" borderId="0" xfId="0" applyFont="1" applyAlignment="1">
      <alignment horizontal="left" vertical="top"/>
    </xf>
    <xf numFmtId="2" fontId="2" fillId="0" borderId="27" xfId="0" applyNumberFormat="1" applyFont="1" applyBorder="1" applyAlignment="1">
      <alignment horizontal="right" vertical="top"/>
    </xf>
    <xf numFmtId="0" fontId="2" fillId="0" borderId="27" xfId="80" applyFont="1" applyFill="1" applyBorder="1" applyAlignment="1">
      <alignment vertical="top" wrapText="1" shrinkToFit="1"/>
    </xf>
    <xf numFmtId="194" fontId="3" fillId="0" borderId="1" xfId="1" applyNumberFormat="1" applyFont="1" applyBorder="1" applyAlignment="1">
      <alignment horizontal="center" vertical="center"/>
    </xf>
    <xf numFmtId="194" fontId="2" fillId="0" borderId="1" xfId="1" applyNumberFormat="1" applyFont="1" applyBorder="1" applyAlignment="1">
      <alignment horizontal="center" vertical="top"/>
    </xf>
    <xf numFmtId="194" fontId="2" fillId="0" borderId="1" xfId="1" applyNumberFormat="1" applyFont="1" applyBorder="1" applyAlignment="1">
      <alignment horizontal="center" vertical="top" wrapText="1"/>
    </xf>
    <xf numFmtId="0" fontId="54" fillId="0" borderId="0" xfId="0" applyFont="1"/>
    <xf numFmtId="0" fontId="52" fillId="0" borderId="0" xfId="0" applyFont="1"/>
    <xf numFmtId="0" fontId="52" fillId="0" borderId="0" xfId="0" applyFont="1" applyBorder="1"/>
    <xf numFmtId="0" fontId="54" fillId="0" borderId="0" xfId="0" applyFont="1" applyAlignment="1">
      <alignment horizontal="center"/>
    </xf>
    <xf numFmtId="194" fontId="3" fillId="27" borderId="5" xfId="1" applyNumberFormat="1" applyFont="1" applyFill="1" applyBorder="1" applyAlignment="1">
      <alignment shrinkToFit="1"/>
    </xf>
    <xf numFmtId="194" fontId="3" fillId="27" borderId="31" xfId="1" applyNumberFormat="1" applyFont="1" applyFill="1" applyBorder="1" applyAlignment="1">
      <alignment shrinkToFit="1"/>
    </xf>
    <xf numFmtId="0" fontId="3" fillId="28" borderId="1" xfId="0" applyFont="1" applyFill="1" applyBorder="1" applyAlignment="1">
      <alignment horizontal="center"/>
    </xf>
    <xf numFmtId="0" fontId="3" fillId="28" borderId="5" xfId="0" applyFont="1" applyFill="1" applyBorder="1"/>
    <xf numFmtId="0" fontId="3" fillId="28" borderId="6" xfId="0" applyFont="1" applyFill="1" applyBorder="1"/>
    <xf numFmtId="194" fontId="3" fillId="28" borderId="5" xfId="1" applyNumberFormat="1" applyFont="1" applyFill="1" applyBorder="1" applyAlignment="1">
      <alignment shrinkToFit="1"/>
    </xf>
    <xf numFmtId="194" fontId="3" fillId="28" borderId="31" xfId="1" applyNumberFormat="1" applyFont="1" applyFill="1" applyBorder="1" applyAlignment="1">
      <alignment shrinkToFit="1"/>
    </xf>
    <xf numFmtId="0" fontId="55" fillId="0" borderId="1" xfId="0" applyFont="1" applyBorder="1" applyAlignment="1">
      <alignment horizontal="center"/>
    </xf>
    <xf numFmtId="0" fontId="47" fillId="29" borderId="5" xfId="0" applyFont="1" applyFill="1" applyBorder="1"/>
    <xf numFmtId="0" fontId="47" fillId="29" borderId="6" xfId="0" applyFont="1" applyFill="1" applyBorder="1"/>
    <xf numFmtId="194" fontId="47" fillId="29" borderId="5" xfId="1" applyNumberFormat="1" applyFont="1" applyFill="1" applyBorder="1" applyAlignment="1">
      <alignment shrinkToFit="1"/>
    </xf>
    <xf numFmtId="194" fontId="47" fillId="29" borderId="31" xfId="1" applyNumberFormat="1" applyFont="1" applyFill="1" applyBorder="1" applyAlignment="1">
      <alignment shrinkToFit="1"/>
    </xf>
    <xf numFmtId="0" fontId="56" fillId="0" borderId="0" xfId="0" applyFont="1"/>
    <xf numFmtId="0" fontId="2" fillId="0" borderId="5" xfId="0" quotePrefix="1" applyFont="1" applyBorder="1" applyAlignment="1">
      <alignment horizontal="center" vertical="top"/>
    </xf>
    <xf numFmtId="0" fontId="2" fillId="0" borderId="6" xfId="0" applyFont="1" applyBorder="1" applyAlignment="1">
      <alignment vertical="top" shrinkToFit="1"/>
    </xf>
    <xf numFmtId="194" fontId="2" fillId="0" borderId="5" xfId="1" applyNumberFormat="1" applyFont="1" applyBorder="1" applyAlignment="1">
      <alignment vertical="top" shrinkToFit="1"/>
    </xf>
    <xf numFmtId="194" fontId="52" fillId="0" borderId="0" xfId="1" applyNumberFormat="1" applyFont="1" applyAlignment="1">
      <alignment vertical="top"/>
    </xf>
    <xf numFmtId="0" fontId="2" fillId="0" borderId="5" xfId="0" quotePrefix="1" applyFont="1" applyBorder="1" applyAlignment="1">
      <alignment horizontal="center"/>
    </xf>
    <xf numFmtId="0" fontId="2" fillId="0" borderId="6" xfId="0" applyFont="1" applyBorder="1" applyAlignment="1">
      <alignment shrinkToFit="1"/>
    </xf>
    <xf numFmtId="194" fontId="2" fillId="0" borderId="5" xfId="1" applyNumberFormat="1" applyFont="1" applyBorder="1" applyAlignment="1">
      <alignment shrinkToFit="1"/>
    </xf>
    <xf numFmtId="0" fontId="52" fillId="0" borderId="23" xfId="0" applyFont="1" applyBorder="1"/>
    <xf numFmtId="194" fontId="52" fillId="0" borderId="0" xfId="1" applyNumberFormat="1" applyFont="1"/>
    <xf numFmtId="0" fontId="47" fillId="29" borderId="6" xfId="0" applyFont="1" applyFill="1" applyBorder="1" applyAlignment="1">
      <alignment shrinkToFit="1"/>
    </xf>
    <xf numFmtId="194" fontId="56" fillId="0" borderId="0" xfId="1" applyNumberFormat="1" applyFont="1"/>
    <xf numFmtId="0" fontId="2" fillId="0" borderId="5" xfId="0" applyFont="1" applyBorder="1" applyAlignment="1">
      <alignment horizontal="center"/>
    </xf>
    <xf numFmtId="0" fontId="47" fillId="29" borderId="5" xfId="0" applyFont="1" applyFill="1" applyBorder="1" applyAlignment="1">
      <alignment horizontal="left"/>
    </xf>
    <xf numFmtId="0" fontId="3" fillId="28" borderId="6" xfId="0" applyFont="1" applyFill="1" applyBorder="1" applyAlignment="1">
      <alignment shrinkToFit="1"/>
    </xf>
    <xf numFmtId="0" fontId="52" fillId="0" borderId="5" xfId="0" applyFont="1" applyBorder="1" applyAlignment="1">
      <alignment horizontal="center"/>
    </xf>
    <xf numFmtId="194" fontId="52" fillId="0" borderId="5" xfId="1" applyNumberFormat="1" applyFont="1" applyBorder="1"/>
    <xf numFmtId="0" fontId="3" fillId="0" borderId="23" xfId="0" applyFont="1" applyBorder="1"/>
    <xf numFmtId="0" fontId="52" fillId="0" borderId="1" xfId="0" applyFont="1" applyBorder="1"/>
    <xf numFmtId="0" fontId="43" fillId="0" borderId="6" xfId="131" applyFont="1" applyBorder="1"/>
    <xf numFmtId="0" fontId="57" fillId="0" borderId="0" xfId="0" applyFont="1"/>
    <xf numFmtId="0" fontId="52" fillId="0" borderId="23" xfId="0" applyFont="1" applyBorder="1" applyAlignment="1">
      <alignment vertical="top" wrapText="1"/>
    </xf>
    <xf numFmtId="0" fontId="2" fillId="0" borderId="23" xfId="0" applyFont="1" applyBorder="1" applyAlignment="1">
      <alignment horizontal="center"/>
    </xf>
    <xf numFmtId="194" fontId="2" fillId="0" borderId="23" xfId="1" applyNumberFormat="1" applyFont="1" applyBorder="1"/>
    <xf numFmtId="194" fontId="2" fillId="0" borderId="20" xfId="1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94" fontId="2" fillId="0" borderId="7" xfId="1" applyNumberFormat="1" applyFont="1" applyBorder="1" applyAlignment="1">
      <alignment horizontal="right"/>
    </xf>
    <xf numFmtId="194" fontId="2" fillId="0" borderId="23" xfId="1" applyNumberFormat="1" applyFont="1" applyBorder="1" applyAlignment="1">
      <alignment horizontal="right"/>
    </xf>
    <xf numFmtId="194" fontId="2" fillId="0" borderId="6" xfId="1" applyNumberFormat="1" applyFont="1" applyBorder="1"/>
    <xf numFmtId="194" fontId="2" fillId="0" borderId="6" xfId="1" applyNumberFormat="1" applyFont="1" applyBorder="1" applyAlignment="1">
      <alignment horizontal="right"/>
    </xf>
    <xf numFmtId="194" fontId="3" fillId="0" borderId="6" xfId="1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2" fillId="0" borderId="32" xfId="0" applyFont="1" applyBorder="1"/>
    <xf numFmtId="0" fontId="52" fillId="0" borderId="33" xfId="0" applyFont="1" applyBorder="1"/>
    <xf numFmtId="194" fontId="2" fillId="0" borderId="1" xfId="1" applyNumberFormat="1" applyFont="1" applyBorder="1" applyAlignment="1">
      <alignment shrinkToFit="1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3" fillId="0" borderId="20" xfId="0" applyFont="1" applyBorder="1" applyAlignment="1">
      <alignment horizontal="center" shrinkToFit="1"/>
    </xf>
    <xf numFmtId="0" fontId="3" fillId="0" borderId="35" xfId="0" applyFont="1" applyBorder="1" applyAlignment="1">
      <alignment horizontal="center"/>
    </xf>
    <xf numFmtId="194" fontId="2" fillId="0" borderId="7" xfId="1" applyNumberFormat="1" applyFont="1" applyBorder="1"/>
    <xf numFmtId="4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194" fontId="2" fillId="0" borderId="23" xfId="1" applyNumberFormat="1" applyFont="1" applyBorder="1" applyAlignment="1">
      <alignment vertical="top"/>
    </xf>
    <xf numFmtId="194" fontId="2" fillId="0" borderId="7" xfId="1" applyNumberFormat="1" applyFont="1" applyBorder="1" applyAlignment="1">
      <alignment vertical="top"/>
    </xf>
    <xf numFmtId="194" fontId="2" fillId="0" borderId="7" xfId="1" applyNumberFormat="1" applyFont="1" applyBorder="1" applyAlignment="1">
      <alignment horizontal="right" vertical="top"/>
    </xf>
    <xf numFmtId="194" fontId="2" fillId="0" borderId="23" xfId="1" applyNumberFormat="1" applyFont="1" applyBorder="1" applyAlignment="1">
      <alignment horizontal="right" vertical="top"/>
    </xf>
    <xf numFmtId="43" fontId="2" fillId="0" borderId="1" xfId="0" applyNumberFormat="1" applyFont="1" applyBorder="1" applyAlignment="1">
      <alignment vertical="top" wrapText="1"/>
    </xf>
    <xf numFmtId="43" fontId="2" fillId="0" borderId="0" xfId="0" applyNumberFormat="1" applyFont="1" applyBorder="1" applyAlignment="1">
      <alignment vertical="top"/>
    </xf>
    <xf numFmtId="2" fontId="2" fillId="0" borderId="1" xfId="0" applyNumberFormat="1" applyFont="1" applyBorder="1" applyAlignment="1">
      <alignment horizontal="right" vertical="center"/>
    </xf>
    <xf numFmtId="0" fontId="2" fillId="0" borderId="34" xfId="80" applyFont="1" applyBorder="1" applyAlignment="1">
      <alignment vertical="top" wrapText="1"/>
    </xf>
    <xf numFmtId="0" fontId="2" fillId="0" borderId="19" xfId="80" applyFont="1" applyBorder="1" applyAlignment="1">
      <alignment vertical="top" wrapText="1"/>
    </xf>
    <xf numFmtId="0" fontId="2" fillId="0" borderId="36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80" applyFont="1" applyFill="1" applyBorder="1" applyAlignment="1">
      <alignment vertical="top" wrapText="1" shrinkToFit="1"/>
    </xf>
    <xf numFmtId="43" fontId="2" fillId="0" borderId="1" xfId="1" applyNumberFormat="1" applyFont="1" applyBorder="1" applyAlignment="1">
      <alignment horizontal="right" vertical="center"/>
    </xf>
    <xf numFmtId="0" fontId="2" fillId="0" borderId="36" xfId="80" applyFont="1" applyBorder="1" applyAlignment="1">
      <alignment vertical="top" wrapText="1" shrinkToFit="1"/>
    </xf>
    <xf numFmtId="0" fontId="2" fillId="0" borderId="1" xfId="80" applyFont="1" applyBorder="1" applyAlignment="1">
      <alignment vertical="top" wrapText="1" shrinkToFit="1"/>
    </xf>
    <xf numFmtId="0" fontId="2" fillId="0" borderId="36" xfId="0" applyFont="1" applyBorder="1" applyAlignment="1">
      <alignment horizontal="left" vertical="center" wrapText="1"/>
    </xf>
    <xf numFmtId="194" fontId="2" fillId="0" borderId="25" xfId="1" applyNumberFormat="1" applyFont="1" applyBorder="1" applyAlignment="1">
      <alignment vertical="top"/>
    </xf>
    <xf numFmtId="194" fontId="50" fillId="0" borderId="0" xfId="329" applyNumberFormat="1" applyFont="1"/>
    <xf numFmtId="0" fontId="3" fillId="0" borderId="0" xfId="330" applyFont="1"/>
    <xf numFmtId="194" fontId="50" fillId="0" borderId="0" xfId="329" applyNumberFormat="1" applyFont="1" applyAlignment="1">
      <alignment horizontal="center"/>
    </xf>
    <xf numFmtId="194" fontId="50" fillId="0" borderId="0" xfId="329" applyNumberFormat="1" applyFont="1" applyFill="1"/>
    <xf numFmtId="194" fontId="43" fillId="0" borderId="0" xfId="329" applyNumberFormat="1" applyFont="1"/>
    <xf numFmtId="0" fontId="2" fillId="0" borderId="1" xfId="331" applyFont="1" applyBorder="1" applyAlignment="1">
      <alignment horizontal="center"/>
    </xf>
    <xf numFmtId="0" fontId="2" fillId="0" borderId="1" xfId="331" applyFont="1" applyBorder="1"/>
    <xf numFmtId="0" fontId="2" fillId="0" borderId="1" xfId="329" applyNumberFormat="1" applyFont="1" applyBorder="1" applyAlignment="1">
      <alignment horizontal="center" vertical="center"/>
    </xf>
    <xf numFmtId="194" fontId="2" fillId="0" borderId="1" xfId="329" applyNumberFormat="1" applyFont="1" applyBorder="1" applyAlignment="1">
      <alignment horizontal="center" vertical="center"/>
    </xf>
    <xf numFmtId="194" fontId="43" fillId="0" borderId="1" xfId="329" applyNumberFormat="1" applyFont="1" applyBorder="1" applyAlignment="1">
      <alignment horizontal="center" vertical="center"/>
    </xf>
    <xf numFmtId="194" fontId="43" fillId="0" borderId="1" xfId="329" applyNumberFormat="1" applyFont="1" applyBorder="1" applyAlignment="1">
      <alignment horizontal="left" vertical="center"/>
    </xf>
    <xf numFmtId="0" fontId="50" fillId="0" borderId="39" xfId="329" applyNumberFormat="1" applyFont="1" applyBorder="1" applyAlignment="1">
      <alignment horizontal="center" vertical="center"/>
    </xf>
    <xf numFmtId="0" fontId="50" fillId="0" borderId="0" xfId="329" applyNumberFormat="1" applyFont="1" applyBorder="1" applyAlignment="1">
      <alignment horizontal="center" vertical="center"/>
    </xf>
    <xf numFmtId="194" fontId="63" fillId="0" borderId="0" xfId="329" applyNumberFormat="1" applyFont="1" applyAlignment="1"/>
    <xf numFmtId="0" fontId="50" fillId="0" borderId="0" xfId="329" applyNumberFormat="1" applyFont="1" applyBorder="1" applyAlignment="1">
      <alignment vertical="center"/>
    </xf>
    <xf numFmtId="194" fontId="50" fillId="0" borderId="0" xfId="329" applyNumberFormat="1" applyFont="1" applyBorder="1" applyAlignment="1">
      <alignment horizontal="center" vertical="center"/>
    </xf>
    <xf numFmtId="0" fontId="50" fillId="0" borderId="0" xfId="331" applyFont="1" applyBorder="1"/>
    <xf numFmtId="0" fontId="51" fillId="0" borderId="0" xfId="331" applyFont="1" applyBorder="1" applyAlignment="1">
      <alignment horizontal="left" indent="6"/>
    </xf>
    <xf numFmtId="194" fontId="50" fillId="0" borderId="0" xfId="329" applyNumberFormat="1" applyFont="1" applyAlignment="1"/>
    <xf numFmtId="194" fontId="65" fillId="0" borderId="0" xfId="329" applyNumberFormat="1" applyFont="1" applyAlignment="1">
      <alignment horizontal="right"/>
    </xf>
    <xf numFmtId="194" fontId="50" fillId="0" borderId="0" xfId="329" applyNumberFormat="1" applyFont="1" applyAlignment="1">
      <alignment horizontal="left" indent="6"/>
    </xf>
    <xf numFmtId="0" fontId="43" fillId="0" borderId="0" xfId="109" applyFont="1" applyFill="1"/>
    <xf numFmtId="0" fontId="43" fillId="0" borderId="1" xfId="122" applyFont="1" applyFill="1" applyBorder="1" applyAlignment="1">
      <alignment horizontal="center" vertical="top"/>
    </xf>
    <xf numFmtId="0" fontId="43" fillId="0" borderId="0" xfId="122" applyFont="1" applyFill="1" applyAlignment="1">
      <alignment vertical="top"/>
    </xf>
    <xf numFmtId="0" fontId="47" fillId="0" borderId="1" xfId="122" applyFont="1" applyFill="1" applyBorder="1" applyAlignment="1">
      <alignment horizontal="center" vertical="center"/>
    </xf>
    <xf numFmtId="0" fontId="63" fillId="0" borderId="1" xfId="122" applyFont="1" applyFill="1" applyBorder="1" applyAlignment="1">
      <alignment horizontal="center" vertical="center" wrapText="1"/>
    </xf>
    <xf numFmtId="0" fontId="47" fillId="0" borderId="1" xfId="71" applyFont="1" applyFill="1" applyBorder="1" applyAlignment="1">
      <alignment horizontal="center" vertical="center"/>
    </xf>
    <xf numFmtId="0" fontId="43" fillId="0" borderId="0" xfId="122" applyFont="1" applyFill="1" applyAlignment="1">
      <alignment vertical="center"/>
    </xf>
    <xf numFmtId="0" fontId="43" fillId="0" borderId="1" xfId="71" applyFont="1" applyFill="1" applyBorder="1" applyAlignment="1">
      <alignment vertical="top" wrapText="1"/>
    </xf>
    <xf numFmtId="1" fontId="43" fillId="0" borderId="1" xfId="122" applyNumberFormat="1" applyFont="1" applyFill="1" applyBorder="1" applyAlignment="1">
      <alignment horizontal="center" vertical="top" wrapText="1" shrinkToFit="1"/>
    </xf>
    <xf numFmtId="194" fontId="43" fillId="0" borderId="1" xfId="189" applyNumberFormat="1" applyFont="1" applyFill="1" applyBorder="1" applyAlignment="1">
      <alignment horizontal="center" vertical="top" wrapText="1" shrinkToFit="1"/>
    </xf>
    <xf numFmtId="1" fontId="43" fillId="0" borderId="1" xfId="122" applyNumberFormat="1" applyFont="1" applyFill="1" applyBorder="1" applyAlignment="1">
      <alignment vertical="top" wrapText="1" shrinkToFit="1"/>
    </xf>
    <xf numFmtId="0" fontId="43" fillId="0" borderId="1" xfId="71" applyFont="1" applyFill="1" applyBorder="1" applyAlignment="1">
      <alignment vertical="top"/>
    </xf>
    <xf numFmtId="194" fontId="43" fillId="0" borderId="1" xfId="189" applyNumberFormat="1" applyFont="1" applyFill="1" applyBorder="1" applyAlignment="1">
      <alignment vertical="top"/>
    </xf>
    <xf numFmtId="0" fontId="43" fillId="0" borderId="1" xfId="71" applyFont="1" applyFill="1" applyBorder="1" applyAlignment="1">
      <alignment horizontal="center" vertical="top"/>
    </xf>
    <xf numFmtId="0" fontId="43" fillId="0" borderId="0" xfId="109" applyFont="1" applyFill="1" applyAlignment="1">
      <alignment horizontal="center"/>
    </xf>
    <xf numFmtId="194" fontId="43" fillId="0" borderId="0" xfId="109" applyNumberFormat="1" applyFont="1" applyFill="1"/>
    <xf numFmtId="0" fontId="43" fillId="0" borderId="0" xfId="109" applyFont="1" applyFill="1" applyAlignment="1"/>
    <xf numFmtId="0" fontId="68" fillId="0" borderId="0" xfId="109" applyNumberFormat="1" applyFont="1" applyFill="1" applyBorder="1" applyAlignment="1">
      <alignment horizontal="left" vertical="top"/>
    </xf>
    <xf numFmtId="0" fontId="43" fillId="0" borderId="0" xfId="109" applyFont="1" applyFill="1" applyBorder="1" applyAlignment="1">
      <alignment vertical="top" wrapText="1"/>
    </xf>
    <xf numFmtId="0" fontId="43" fillId="0" borderId="0" xfId="109" applyFont="1" applyFill="1" applyBorder="1" applyAlignment="1">
      <alignment horizontal="center" vertical="top" wrapText="1"/>
    </xf>
    <xf numFmtId="194" fontId="43" fillId="0" borderId="0" xfId="189" applyNumberFormat="1" applyFont="1" applyFill="1" applyBorder="1" applyAlignment="1">
      <alignment horizontal="right" vertical="top" wrapText="1"/>
    </xf>
    <xf numFmtId="194" fontId="43" fillId="0" borderId="0" xfId="189" applyNumberFormat="1" applyFont="1" applyFill="1" applyBorder="1" applyAlignment="1">
      <alignment horizontal="center" vertical="top" wrapText="1"/>
    </xf>
    <xf numFmtId="0" fontId="43" fillId="0" borderId="0" xfId="189" applyNumberFormat="1" applyFont="1" applyFill="1" applyBorder="1" applyAlignment="1">
      <alignment horizontal="right" vertical="top" wrapText="1"/>
    </xf>
    <xf numFmtId="0" fontId="43" fillId="0" borderId="0" xfId="189" applyNumberFormat="1" applyFont="1" applyFill="1" applyBorder="1" applyAlignment="1">
      <alignment horizontal="center" vertical="top" wrapText="1"/>
    </xf>
    <xf numFmtId="0" fontId="43" fillId="0" borderId="0" xfId="109" applyNumberFormat="1" applyFont="1" applyFill="1" applyBorder="1" applyAlignment="1">
      <alignment horizontal="left" vertical="top" wrapText="1"/>
    </xf>
    <xf numFmtId="0" fontId="47" fillId="0" borderId="0" xfId="109" applyFont="1" applyFill="1" applyBorder="1" applyAlignment="1">
      <alignment vertical="top" wrapText="1"/>
    </xf>
    <xf numFmtId="0" fontId="47" fillId="0" borderId="0" xfId="109" applyFont="1" applyFill="1" applyBorder="1" applyAlignment="1">
      <alignment horizontal="left" vertical="top" wrapText="1" indent="5"/>
    </xf>
    <xf numFmtId="0" fontId="43" fillId="0" borderId="0" xfId="109" applyFont="1" applyFill="1" applyBorder="1" applyAlignment="1">
      <alignment vertical="top" wrapText="1"/>
    </xf>
    <xf numFmtId="0" fontId="43" fillId="0" borderId="0" xfId="109" applyFont="1" applyBorder="1" applyAlignment="1"/>
    <xf numFmtId="0" fontId="43" fillId="0" borderId="0" xfId="109" applyFont="1" applyFill="1" applyBorder="1" applyAlignment="1">
      <alignment horizontal="left" vertical="top" wrapText="1"/>
    </xf>
    <xf numFmtId="0" fontId="47" fillId="0" borderId="0" xfId="109" applyNumberFormat="1" applyFont="1" applyBorder="1" applyAlignment="1">
      <alignment horizontal="left"/>
    </xf>
    <xf numFmtId="0" fontId="67" fillId="0" borderId="0" xfId="109" applyFont="1" applyFill="1" applyBorder="1" applyAlignment="1">
      <alignment vertical="top" wrapText="1"/>
    </xf>
    <xf numFmtId="0" fontId="43" fillId="0" borderId="0" xfId="109" applyFont="1" applyFill="1" applyBorder="1" applyAlignment="1">
      <alignment horizontal="right" vertical="top" wrapText="1"/>
    </xf>
    <xf numFmtId="0" fontId="43" fillId="0" borderId="0" xfId="109" applyNumberFormat="1" applyFont="1" applyFill="1" applyBorder="1" applyAlignment="1">
      <alignment horizontal="right" vertical="top" wrapText="1"/>
    </xf>
    <xf numFmtId="0" fontId="43" fillId="0" borderId="0" xfId="109" applyNumberFormat="1" applyFont="1" applyBorder="1" applyAlignment="1">
      <alignment horizontal="center"/>
    </xf>
    <xf numFmtId="0" fontId="43" fillId="0" borderId="0" xfId="109" applyFont="1" applyBorder="1" applyAlignment="1">
      <alignment horizontal="left"/>
    </xf>
    <xf numFmtId="0" fontId="47" fillId="0" borderId="0" xfId="109" applyNumberFormat="1" applyFont="1" applyFill="1" applyBorder="1" applyAlignment="1">
      <alignment vertical="top" wrapText="1"/>
    </xf>
    <xf numFmtId="0" fontId="43" fillId="0" borderId="0" xfId="109" applyFont="1" applyFill="1" applyAlignment="1">
      <alignment horizontal="left"/>
    </xf>
    <xf numFmtId="0" fontId="49" fillId="0" borderId="0" xfId="71" applyFont="1" applyBorder="1" applyAlignment="1">
      <alignment vertical="top" wrapText="1"/>
    </xf>
    <xf numFmtId="0" fontId="49" fillId="0" borderId="0" xfId="71" applyFont="1" applyAlignment="1">
      <alignment horizontal="left" indent="1"/>
    </xf>
    <xf numFmtId="0" fontId="71" fillId="0" borderId="0" xfId="109" applyFont="1" applyFill="1" applyBorder="1" applyAlignment="1">
      <alignment vertical="top" wrapText="1"/>
    </xf>
    <xf numFmtId="0" fontId="71" fillId="0" borderId="0" xfId="109" applyNumberFormat="1" applyFont="1" applyFill="1" applyBorder="1" applyAlignment="1">
      <alignment horizontal="center" vertical="top" wrapText="1"/>
    </xf>
    <xf numFmtId="0" fontId="72" fillId="0" borderId="0" xfId="109" applyFont="1" applyBorder="1" applyAlignment="1">
      <alignment horizontal="center" vertical="top" wrapText="1"/>
    </xf>
    <xf numFmtId="0" fontId="72" fillId="0" borderId="0" xfId="109" applyFont="1" applyBorder="1" applyAlignment="1">
      <alignment horizontal="right" vertical="top" wrapText="1"/>
    </xf>
    <xf numFmtId="0" fontId="50" fillId="0" borderId="0" xfId="109" applyFont="1" applyFill="1" applyBorder="1" applyAlignment="1">
      <alignment vertical="top" wrapText="1"/>
    </xf>
    <xf numFmtId="0" fontId="72" fillId="30" borderId="1" xfId="109" applyNumberFormat="1" applyFont="1" applyFill="1" applyBorder="1" applyAlignment="1">
      <alignment horizontal="center" vertical="top" wrapText="1"/>
    </xf>
    <xf numFmtId="0" fontId="72" fillId="30" borderId="1" xfId="109" applyFont="1" applyFill="1" applyBorder="1" applyAlignment="1">
      <alignment horizontal="center" vertical="top" wrapText="1"/>
    </xf>
    <xf numFmtId="41" fontId="72" fillId="30" borderId="1" xfId="109" applyNumberFormat="1" applyFont="1" applyFill="1" applyBorder="1" applyAlignment="1">
      <alignment horizontal="center" vertical="top" wrapText="1"/>
    </xf>
    <xf numFmtId="0" fontId="71" fillId="30" borderId="0" xfId="109" applyFont="1" applyFill="1" applyBorder="1" applyAlignment="1">
      <alignment vertical="top" wrapText="1"/>
    </xf>
    <xf numFmtId="0" fontId="71" fillId="0" borderId="40" xfId="109" applyNumberFormat="1" applyFont="1" applyFill="1" applyBorder="1" applyAlignment="1">
      <alignment horizontal="center" vertical="top" wrapText="1"/>
    </xf>
    <xf numFmtId="0" fontId="71" fillId="0" borderId="40" xfId="109" applyFont="1" applyFill="1" applyBorder="1" applyAlignment="1">
      <alignment horizontal="left" vertical="top" wrapText="1"/>
    </xf>
    <xf numFmtId="0" fontId="71" fillId="0" borderId="40" xfId="109" applyFont="1" applyFill="1" applyBorder="1" applyAlignment="1">
      <alignment horizontal="center" vertical="center" wrapText="1"/>
    </xf>
    <xf numFmtId="41" fontId="72" fillId="0" borderId="40" xfId="189" applyNumberFormat="1" applyFont="1" applyFill="1" applyBorder="1" applyAlignment="1">
      <alignment horizontal="right" vertical="top" wrapText="1"/>
    </xf>
    <xf numFmtId="0" fontId="72" fillId="0" borderId="40" xfId="109" applyFont="1" applyFill="1" applyBorder="1" applyAlignment="1">
      <alignment horizontal="center" vertical="top" wrapText="1"/>
    </xf>
    <xf numFmtId="41" fontId="71" fillId="0" borderId="40" xfId="189" applyNumberFormat="1" applyFont="1" applyFill="1" applyBorder="1" applyAlignment="1">
      <alignment horizontal="center" vertical="top" wrapText="1"/>
    </xf>
    <xf numFmtId="0" fontId="71" fillId="0" borderId="0" xfId="109" applyFont="1" applyFill="1" applyBorder="1" applyAlignment="1">
      <alignment vertical="center" wrapText="1"/>
    </xf>
    <xf numFmtId="0" fontId="73" fillId="0" borderId="40" xfId="109" applyFont="1" applyFill="1" applyBorder="1" applyAlignment="1">
      <alignment horizontal="left" vertical="top" wrapText="1" indent="2"/>
    </xf>
    <xf numFmtId="41" fontId="71" fillId="0" borderId="40" xfId="189" applyNumberFormat="1" applyFont="1" applyFill="1" applyBorder="1" applyAlignment="1">
      <alignment horizontal="right" vertical="top" wrapText="1"/>
    </xf>
    <xf numFmtId="0" fontId="71" fillId="0" borderId="40" xfId="109" applyFont="1" applyFill="1" applyBorder="1" applyAlignment="1">
      <alignment horizontal="right" vertical="top" wrapText="1"/>
    </xf>
    <xf numFmtId="0" fontId="71" fillId="0" borderId="40" xfId="109" applyNumberFormat="1" applyFont="1" applyFill="1" applyBorder="1" applyAlignment="1">
      <alignment horizontal="center" vertical="top"/>
    </xf>
    <xf numFmtId="0" fontId="74" fillId="0" borderId="40" xfId="109" applyFont="1" applyFill="1" applyBorder="1" applyAlignment="1">
      <alignment horizontal="center" vertical="center" wrapText="1"/>
    </xf>
    <xf numFmtId="0" fontId="71" fillId="0" borderId="40" xfId="109" applyFont="1" applyFill="1" applyBorder="1" applyAlignment="1">
      <alignment vertical="top" wrapText="1"/>
    </xf>
    <xf numFmtId="41" fontId="71" fillId="0" borderId="40" xfId="189" applyNumberFormat="1" applyFont="1" applyBorder="1" applyAlignment="1">
      <alignment horizontal="right" vertical="top" wrapText="1"/>
    </xf>
    <xf numFmtId="0" fontId="75" fillId="0" borderId="0" xfId="109" applyFont="1" applyFill="1" applyBorder="1" applyAlignment="1">
      <alignment vertical="top" wrapText="1"/>
    </xf>
    <xf numFmtId="0" fontId="76" fillId="0" borderId="0" xfId="109" applyFont="1" applyFill="1" applyBorder="1" applyAlignment="1">
      <alignment vertical="top" wrapText="1"/>
    </xf>
    <xf numFmtId="41" fontId="77" fillId="0" borderId="40" xfId="109" applyNumberFormat="1" applyFont="1" applyFill="1" applyBorder="1" applyAlignment="1">
      <alignment horizontal="right" vertical="top" wrapText="1"/>
    </xf>
    <xf numFmtId="41" fontId="75" fillId="0" borderId="40" xfId="189" applyNumberFormat="1" applyFont="1" applyFill="1" applyBorder="1" applyAlignment="1">
      <alignment horizontal="right" vertical="top" wrapText="1"/>
    </xf>
    <xf numFmtId="41" fontId="75" fillId="0" borderId="40" xfId="109" applyNumberFormat="1" applyFont="1" applyFill="1" applyBorder="1" applyAlignment="1">
      <alignment horizontal="right" vertical="top" wrapText="1"/>
    </xf>
    <xf numFmtId="0" fontId="71" fillId="0" borderId="41" xfId="109" applyNumberFormat="1" applyFont="1" applyFill="1" applyBorder="1" applyAlignment="1">
      <alignment horizontal="center" vertical="top" wrapText="1"/>
    </xf>
    <xf numFmtId="0" fontId="75" fillId="0" borderId="4" xfId="109" applyFont="1" applyFill="1" applyBorder="1" applyAlignment="1">
      <alignment horizontal="left" vertical="top" wrapText="1"/>
    </xf>
    <xf numFmtId="0" fontId="78" fillId="0" borderId="41" xfId="109" applyFont="1" applyFill="1" applyBorder="1" applyAlignment="1">
      <alignment vertical="top" wrapText="1"/>
    </xf>
    <xf numFmtId="41" fontId="75" fillId="0" borderId="4" xfId="189" applyNumberFormat="1" applyFont="1" applyFill="1" applyBorder="1" applyAlignment="1">
      <alignment horizontal="right" vertical="top" wrapText="1"/>
    </xf>
    <xf numFmtId="0" fontId="78" fillId="0" borderId="0" xfId="109" applyFont="1" applyFill="1" applyBorder="1" applyAlignment="1">
      <alignment vertical="top" wrapText="1"/>
    </xf>
    <xf numFmtId="194" fontId="71" fillId="0" borderId="0" xfId="189" applyNumberFormat="1" applyFont="1" applyFill="1" applyBorder="1" applyAlignment="1">
      <alignment horizontal="right" vertical="top" wrapText="1"/>
    </xf>
    <xf numFmtId="194" fontId="71" fillId="0" borderId="0" xfId="189" applyNumberFormat="1" applyFont="1" applyFill="1" applyBorder="1" applyAlignment="1">
      <alignment horizontal="center" vertical="top" wrapText="1"/>
    </xf>
    <xf numFmtId="0" fontId="77" fillId="0" borderId="0" xfId="109" applyFont="1" applyFill="1" applyBorder="1" applyAlignment="1">
      <alignment vertical="top" wrapText="1"/>
    </xf>
    <xf numFmtId="0" fontId="43" fillId="0" borderId="0" xfId="109" applyFont="1" applyFill="1" applyBorder="1" applyAlignment="1">
      <alignment horizontal="left" vertical="top" wrapText="1"/>
    </xf>
    <xf numFmtId="0" fontId="43" fillId="0" borderId="0" xfId="109" applyNumberFormat="1" applyFont="1" applyBorder="1" applyAlignment="1">
      <alignment horizontal="left"/>
    </xf>
    <xf numFmtId="0" fontId="43" fillId="0" borderId="0" xfId="109" applyFont="1" applyBorder="1" applyAlignment="1">
      <alignment horizontal="left"/>
    </xf>
    <xf numFmtId="0" fontId="50" fillId="0" borderId="0" xfId="109" applyFont="1"/>
    <xf numFmtId="0" fontId="51" fillId="0" borderId="0" xfId="109" applyNumberFormat="1" applyFont="1" applyBorder="1" applyAlignment="1">
      <alignment horizontal="center" vertical="top"/>
    </xf>
    <xf numFmtId="0" fontId="50" fillId="0" borderId="0" xfId="109" applyFont="1" applyBorder="1" applyAlignment="1">
      <alignment vertical="top" wrapText="1"/>
    </xf>
    <xf numFmtId="194" fontId="50" fillId="0" borderId="0" xfId="189" applyNumberFormat="1" applyFont="1" applyBorder="1" applyAlignment="1">
      <alignment horizontal="right" vertical="top" wrapText="1"/>
    </xf>
    <xf numFmtId="194" fontId="50" fillId="0" borderId="0" xfId="189" applyNumberFormat="1" applyFont="1" applyBorder="1" applyAlignment="1">
      <alignment vertical="top" wrapText="1"/>
    </xf>
    <xf numFmtId="0" fontId="71" fillId="0" borderId="0" xfId="109" applyNumberFormat="1" applyFont="1" applyBorder="1" applyAlignment="1">
      <alignment horizontal="center" vertical="top"/>
    </xf>
    <xf numFmtId="0" fontId="71" fillId="0" borderId="0" xfId="109" applyFont="1" applyBorder="1" applyAlignment="1">
      <alignment vertical="top" wrapText="1"/>
    </xf>
    <xf numFmtId="0" fontId="71" fillId="0" borderId="0" xfId="109" applyFont="1" applyBorder="1" applyAlignment="1">
      <alignment horizontal="right" vertical="top" wrapText="1"/>
    </xf>
    <xf numFmtId="0" fontId="71" fillId="0" borderId="0" xfId="109" applyNumberFormat="1" applyFont="1" applyBorder="1" applyAlignment="1">
      <alignment horizontal="center" vertical="top" wrapText="1"/>
    </xf>
    <xf numFmtId="0" fontId="43" fillId="0" borderId="0" xfId="109" applyFont="1" applyFill="1" applyBorder="1" applyAlignment="1">
      <alignment vertical="top"/>
    </xf>
    <xf numFmtId="0" fontId="47" fillId="0" borderId="5" xfId="122" applyFont="1" applyFill="1" applyBorder="1" applyAlignment="1">
      <alignment horizontal="center" vertical="center"/>
    </xf>
    <xf numFmtId="1" fontId="43" fillId="31" borderId="1" xfId="122" applyNumberFormat="1" applyFont="1" applyFill="1" applyBorder="1" applyAlignment="1">
      <alignment horizontal="center" vertical="top" wrapText="1"/>
    </xf>
    <xf numFmtId="0" fontId="43" fillId="31" borderId="1" xfId="122" applyFont="1" applyFill="1" applyBorder="1" applyAlignment="1">
      <alignment horizontal="center" vertical="top" wrapText="1"/>
    </xf>
    <xf numFmtId="41" fontId="43" fillId="31" borderId="1" xfId="122" applyNumberFormat="1" applyFont="1" applyFill="1" applyBorder="1" applyAlignment="1">
      <alignment horizontal="center" vertical="top" wrapText="1"/>
    </xf>
    <xf numFmtId="1" fontId="47" fillId="31" borderId="7" xfId="122" applyNumberFormat="1" applyFont="1" applyFill="1" applyBorder="1" applyAlignment="1">
      <alignment horizontal="center" vertical="center"/>
    </xf>
    <xf numFmtId="1" fontId="43" fillId="31" borderId="4" xfId="122" applyNumberFormat="1" applyFont="1" applyFill="1" applyBorder="1" applyAlignment="1">
      <alignment horizontal="center" vertical="top" wrapText="1"/>
    </xf>
    <xf numFmtId="0" fontId="43" fillId="31" borderId="4" xfId="122" applyFont="1" applyFill="1" applyBorder="1" applyAlignment="1">
      <alignment horizontal="center" vertical="top" wrapText="1"/>
    </xf>
    <xf numFmtId="41" fontId="43" fillId="31" borderId="4" xfId="122" applyNumberFormat="1" applyFont="1" applyFill="1" applyBorder="1" applyAlignment="1">
      <alignment horizontal="center" vertical="top" wrapText="1"/>
    </xf>
    <xf numFmtId="1" fontId="47" fillId="31" borderId="6" xfId="122" applyNumberFormat="1" applyFont="1" applyFill="1" applyBorder="1" applyAlignment="1">
      <alignment horizontal="center" vertical="center"/>
    </xf>
    <xf numFmtId="1" fontId="43" fillId="32" borderId="1" xfId="122" applyNumberFormat="1" applyFont="1" applyFill="1" applyBorder="1" applyAlignment="1">
      <alignment horizontal="center" vertical="top" wrapText="1"/>
    </xf>
    <xf numFmtId="0" fontId="43" fillId="32" borderId="1" xfId="122" applyFont="1" applyFill="1" applyBorder="1" applyAlignment="1">
      <alignment horizontal="center" vertical="top" wrapText="1"/>
    </xf>
    <xf numFmtId="41" fontId="43" fillId="32" borderId="1" xfId="122" applyNumberFormat="1" applyFont="1" applyFill="1" applyBorder="1" applyAlignment="1">
      <alignment horizontal="center" vertical="top" wrapText="1"/>
    </xf>
    <xf numFmtId="1" fontId="47" fillId="32" borderId="7" xfId="122" applyNumberFormat="1" applyFont="1" applyFill="1" applyBorder="1" applyAlignment="1">
      <alignment horizontal="center" vertical="center"/>
    </xf>
    <xf numFmtId="194" fontId="50" fillId="0" borderId="39" xfId="329" applyNumberFormat="1" applyFont="1" applyFill="1" applyBorder="1" applyAlignment="1">
      <alignment horizontal="center" vertical="center"/>
    </xf>
    <xf numFmtId="194" fontId="50" fillId="28" borderId="6" xfId="329" applyNumberFormat="1" applyFont="1" applyFill="1" applyBorder="1" applyAlignment="1">
      <alignment horizontal="center" vertical="center" wrapText="1"/>
    </xf>
    <xf numFmtId="194" fontId="50" fillId="28" borderId="1" xfId="329" applyNumberFormat="1" applyFont="1" applyFill="1" applyBorder="1" applyAlignment="1">
      <alignment horizontal="center" vertical="center"/>
    </xf>
    <xf numFmtId="194" fontId="47" fillId="28" borderId="1" xfId="329" applyNumberFormat="1" applyFont="1" applyFill="1" applyBorder="1" applyAlignment="1">
      <alignment vertical="center" wrapText="1"/>
    </xf>
    <xf numFmtId="194" fontId="51" fillId="28" borderId="4" xfId="329" applyNumberFormat="1" applyFont="1" applyFill="1" applyBorder="1" applyAlignment="1">
      <alignment horizontal="center" vertical="center"/>
    </xf>
    <xf numFmtId="194" fontId="51" fillId="28" borderId="1" xfId="329" applyNumberFormat="1" applyFont="1" applyFill="1" applyBorder="1" applyAlignment="1">
      <alignment horizontal="center" vertical="center" wrapText="1"/>
    </xf>
    <xf numFmtId="0" fontId="45" fillId="0" borderId="0" xfId="330" applyFont="1" applyFill="1" applyAlignment="1">
      <alignment horizontal="left" vertical="center"/>
    </xf>
    <xf numFmtId="0" fontId="3" fillId="0" borderId="0" xfId="330" applyFont="1" applyFill="1" applyAlignment="1">
      <alignment horizontal="left" vertical="center"/>
    </xf>
    <xf numFmtId="0" fontId="3" fillId="0" borderId="0" xfId="330" applyFont="1" applyFill="1" applyAlignment="1">
      <alignment vertical="center"/>
    </xf>
    <xf numFmtId="0" fontId="3" fillId="0" borderId="0" xfId="330" applyFont="1" applyFill="1" applyAlignment="1">
      <alignment horizontal="center" vertical="center"/>
    </xf>
    <xf numFmtId="0" fontId="43" fillId="0" borderId="1" xfId="331" applyFont="1" applyBorder="1" applyAlignment="1">
      <alignment horizontal="center"/>
    </xf>
    <xf numFmtId="0" fontId="43" fillId="0" borderId="1" xfId="331" applyFont="1" applyBorder="1"/>
    <xf numFmtId="0" fontId="47" fillId="0" borderId="1" xfId="329" applyNumberFormat="1" applyFont="1" applyBorder="1" applyAlignment="1">
      <alignment horizontal="center" vertical="center"/>
    </xf>
    <xf numFmtId="194" fontId="47" fillId="0" borderId="1" xfId="329" applyNumberFormat="1" applyFont="1" applyBorder="1" applyAlignment="1">
      <alignment horizontal="center" vertical="center"/>
    </xf>
    <xf numFmtId="0" fontId="2" fillId="0" borderId="6" xfId="71" applyFont="1" applyFill="1" applyBorder="1" applyAlignment="1">
      <alignment vertical="top" wrapText="1"/>
    </xf>
    <xf numFmtId="1" fontId="43" fillId="0" borderId="1" xfId="122" applyNumberFormat="1" applyFont="1" applyFill="1" applyBorder="1" applyAlignment="1">
      <alignment horizontal="left" vertical="top" wrapText="1" shrinkToFit="1"/>
    </xf>
    <xf numFmtId="0" fontId="47" fillId="0" borderId="1" xfId="71" applyFont="1" applyFill="1" applyBorder="1" applyAlignment="1">
      <alignment vertical="top"/>
    </xf>
    <xf numFmtId="0" fontId="47" fillId="0" borderId="1" xfId="71" applyFont="1" applyFill="1" applyBorder="1" applyAlignment="1">
      <alignment horizontal="center" vertical="top"/>
    </xf>
    <xf numFmtId="194" fontId="47" fillId="0" borderId="1" xfId="189" applyNumberFormat="1" applyFont="1" applyFill="1" applyBorder="1" applyAlignment="1">
      <alignment vertical="top"/>
    </xf>
    <xf numFmtId="0" fontId="47" fillId="0" borderId="0" xfId="122" applyFont="1" applyFill="1" applyAlignment="1">
      <alignment vertical="top"/>
    </xf>
    <xf numFmtId="0" fontId="47" fillId="0" borderId="0" xfId="109" applyFont="1" applyFill="1"/>
    <xf numFmtId="41" fontId="72" fillId="0" borderId="40" xfId="189" applyNumberFormat="1" applyFont="1" applyFill="1" applyBorder="1" applyAlignment="1">
      <alignment horizontal="left" vertical="top" wrapText="1"/>
    </xf>
    <xf numFmtId="0" fontId="72" fillId="0" borderId="40" xfId="109" applyFont="1" applyFill="1" applyBorder="1" applyAlignment="1">
      <alignment horizontal="left" vertical="top" wrapText="1"/>
    </xf>
    <xf numFmtId="0" fontId="72" fillId="0" borderId="40" xfId="109" applyNumberFormat="1" applyFont="1" applyFill="1" applyBorder="1" applyAlignment="1">
      <alignment horizontal="center" vertical="top" wrapText="1"/>
    </xf>
    <xf numFmtId="0" fontId="71" fillId="0" borderId="42" xfId="109" applyNumberFormat="1" applyFont="1" applyFill="1" applyBorder="1" applyAlignment="1">
      <alignment horizontal="center" vertical="top" wrapText="1"/>
    </xf>
    <xf numFmtId="41" fontId="71" fillId="0" borderId="42" xfId="189" applyNumberFormat="1" applyFont="1" applyFill="1" applyBorder="1" applyAlignment="1">
      <alignment horizontal="right" vertical="top" wrapText="1"/>
    </xf>
    <xf numFmtId="41" fontId="71" fillId="0" borderId="42" xfId="189" applyNumberFormat="1" applyFont="1" applyBorder="1" applyAlignment="1">
      <alignment horizontal="right" vertical="top" wrapText="1"/>
    </xf>
    <xf numFmtId="41" fontId="71" fillId="0" borderId="42" xfId="189" applyNumberFormat="1" applyFont="1" applyFill="1" applyBorder="1" applyAlignment="1">
      <alignment horizontal="center" vertical="top" wrapText="1"/>
    </xf>
    <xf numFmtId="0" fontId="71" fillId="0" borderId="41" xfId="109" applyFont="1" applyFill="1" applyBorder="1" applyAlignment="1">
      <alignment horizontal="center" vertical="center" wrapText="1"/>
    </xf>
    <xf numFmtId="41" fontId="71" fillId="0" borderId="41" xfId="189" applyNumberFormat="1" applyFont="1" applyFill="1" applyBorder="1" applyAlignment="1">
      <alignment horizontal="right" vertical="top" wrapText="1"/>
    </xf>
    <xf numFmtId="0" fontId="71" fillId="0" borderId="41" xfId="109" applyFont="1" applyFill="1" applyBorder="1" applyAlignment="1">
      <alignment horizontal="right" vertical="top" wrapText="1"/>
    </xf>
    <xf numFmtId="41" fontId="71" fillId="0" borderId="41" xfId="189" applyNumberFormat="1" applyFont="1" applyFill="1" applyBorder="1" applyAlignment="1">
      <alignment horizontal="center" vertical="top" wrapText="1"/>
    </xf>
    <xf numFmtId="0" fontId="75" fillId="0" borderId="40" xfId="109" applyFont="1" applyFill="1" applyBorder="1" applyAlignment="1">
      <alignment vertical="top" wrapText="1"/>
    </xf>
    <xf numFmtId="0" fontId="75" fillId="0" borderId="41" xfId="109" applyFont="1" applyFill="1" applyBorder="1" applyAlignment="1">
      <alignment vertical="top" wrapText="1"/>
    </xf>
    <xf numFmtId="0" fontId="75" fillId="0" borderId="42" xfId="109" applyFont="1" applyFill="1" applyBorder="1" applyAlignment="1">
      <alignment vertical="top" wrapText="1"/>
    </xf>
    <xf numFmtId="0" fontId="43" fillId="0" borderId="1" xfId="331" applyFont="1" applyBorder="1" applyAlignment="1">
      <alignment horizontal="center" vertical="top"/>
    </xf>
    <xf numFmtId="0" fontId="43" fillId="0" borderId="1" xfId="331" applyFont="1" applyBorder="1" applyAlignment="1">
      <alignment vertical="top"/>
    </xf>
    <xf numFmtId="0" fontId="43" fillId="0" borderId="1" xfId="329" applyNumberFormat="1" applyFont="1" applyBorder="1" applyAlignment="1">
      <alignment horizontal="center" vertical="top"/>
    </xf>
    <xf numFmtId="194" fontId="43" fillId="0" borderId="1" xfId="329" applyNumberFormat="1" applyFont="1" applyBorder="1" applyAlignment="1">
      <alignment horizontal="center" vertical="top"/>
    </xf>
    <xf numFmtId="1" fontId="43" fillId="0" borderId="1" xfId="329" applyNumberFormat="1" applyFont="1" applyBorder="1" applyAlignment="1">
      <alignment horizontal="center" vertical="top"/>
    </xf>
    <xf numFmtId="194" fontId="65" fillId="0" borderId="1" xfId="329" applyNumberFormat="1" applyFont="1" applyBorder="1" applyAlignment="1">
      <alignment horizontal="center" vertical="top"/>
    </xf>
    <xf numFmtId="49" fontId="43" fillId="0" borderId="1" xfId="329" applyNumberFormat="1" applyFont="1" applyBorder="1" applyAlignment="1">
      <alignment horizontal="left" vertical="top" wrapText="1"/>
    </xf>
    <xf numFmtId="0" fontId="2" fillId="0" borderId="4" xfId="331" applyFont="1" applyBorder="1" applyAlignment="1">
      <alignment horizontal="center" vertical="top"/>
    </xf>
    <xf numFmtId="0" fontId="2" fillId="0" borderId="4" xfId="331" applyFont="1" applyBorder="1" applyAlignment="1">
      <alignment vertical="top"/>
    </xf>
    <xf numFmtId="0" fontId="2" fillId="0" borderId="4" xfId="329" applyNumberFormat="1" applyFont="1" applyBorder="1" applyAlignment="1">
      <alignment horizontal="center" vertical="top"/>
    </xf>
    <xf numFmtId="194" fontId="2" fillId="0" borderId="4" xfId="329" applyNumberFormat="1" applyFont="1" applyBorder="1" applyAlignment="1">
      <alignment horizontal="center" vertical="top"/>
    </xf>
    <xf numFmtId="1" fontId="43" fillId="0" borderId="3" xfId="329" applyNumberFormat="1" applyFont="1" applyBorder="1" applyAlignment="1">
      <alignment horizontal="center" vertical="top"/>
    </xf>
    <xf numFmtId="194" fontId="47" fillId="0" borderId="39" xfId="329" applyNumberFormat="1" applyFont="1" applyFill="1" applyBorder="1" applyAlignment="1">
      <alignment horizontal="center" vertical="center"/>
    </xf>
    <xf numFmtId="0" fontId="51" fillId="28" borderId="2" xfId="109" applyFont="1" applyFill="1" applyBorder="1" applyAlignment="1">
      <alignment horizontal="center" vertical="center"/>
    </xf>
    <xf numFmtId="0" fontId="51" fillId="28" borderId="22" xfId="109" applyFont="1" applyFill="1" applyBorder="1" applyAlignment="1">
      <alignment horizontal="center" vertical="center"/>
    </xf>
    <xf numFmtId="0" fontId="51" fillId="28" borderId="3" xfId="109" applyFont="1" applyFill="1" applyBorder="1" applyAlignment="1">
      <alignment horizontal="center" vertical="center"/>
    </xf>
    <xf numFmtId="0" fontId="51" fillId="28" borderId="0" xfId="109" applyFont="1" applyFill="1" applyAlignment="1">
      <alignment horizontal="center"/>
    </xf>
    <xf numFmtId="0" fontId="51" fillId="28" borderId="4" xfId="109" applyFont="1" applyFill="1" applyBorder="1" applyAlignment="1">
      <alignment horizontal="center" vertical="center"/>
    </xf>
    <xf numFmtId="0" fontId="50" fillId="28" borderId="4" xfId="109" applyFont="1" applyFill="1" applyBorder="1"/>
    <xf numFmtId="0" fontId="50" fillId="0" borderId="1" xfId="109" applyFont="1" applyBorder="1" applyAlignment="1">
      <alignment horizontal="center" vertical="center"/>
    </xf>
    <xf numFmtId="0" fontId="50" fillId="0" borderId="1" xfId="109" applyFont="1" applyBorder="1" applyAlignment="1">
      <alignment horizontal="justify" vertical="center" wrapText="1"/>
    </xf>
    <xf numFmtId="0" fontId="50" fillId="0" borderId="6" xfId="109" applyFont="1" applyBorder="1" applyAlignment="1">
      <alignment vertical="center" wrapText="1"/>
    </xf>
    <xf numFmtId="3" fontId="50" fillId="0" borderId="1" xfId="109" applyNumberFormat="1" applyFont="1" applyBorder="1" applyAlignment="1">
      <alignment horizontal="center" vertical="center"/>
    </xf>
    <xf numFmtId="43" fontId="50" fillId="0" borderId="1" xfId="109" applyNumberFormat="1" applyFont="1" applyBorder="1" applyAlignment="1">
      <alignment horizontal="center" vertical="center"/>
    </xf>
    <xf numFmtId="0" fontId="50" fillId="0" borderId="4" xfId="109" applyFont="1" applyBorder="1" applyAlignment="1">
      <alignment horizontal="justify" vertical="center" wrapText="1"/>
    </xf>
    <xf numFmtId="0" fontId="50" fillId="0" borderId="20" xfId="109" applyFont="1" applyBorder="1" applyAlignment="1">
      <alignment vertical="center" wrapText="1"/>
    </xf>
    <xf numFmtId="0" fontId="50" fillId="0" borderId="0" xfId="109" applyFont="1" applyBorder="1"/>
    <xf numFmtId="0" fontId="51" fillId="33" borderId="6" xfId="109" applyFont="1" applyFill="1" applyBorder="1" applyAlignment="1">
      <alignment horizontal="center" vertical="center"/>
    </xf>
    <xf numFmtId="43" fontId="51" fillId="33" borderId="6" xfId="109" applyNumberFormat="1" applyFont="1" applyFill="1" applyBorder="1" applyAlignment="1">
      <alignment horizontal="center" vertical="center"/>
    </xf>
    <xf numFmtId="0" fontId="51" fillId="34" borderId="6" xfId="109" applyFont="1" applyFill="1" applyBorder="1" applyAlignment="1">
      <alignment horizontal="center" vertical="center"/>
    </xf>
    <xf numFmtId="43" fontId="51" fillId="34" borderId="6" xfId="109" applyNumberFormat="1" applyFont="1" applyFill="1" applyBorder="1" applyAlignment="1">
      <alignment horizontal="center" vertical="center"/>
    </xf>
    <xf numFmtId="0" fontId="51" fillId="0" borderId="0" xfId="109" applyFont="1"/>
    <xf numFmtId="194" fontId="50" fillId="0" borderId="1" xfId="1" applyNumberFormat="1" applyFont="1" applyBorder="1" applyAlignment="1">
      <alignment horizontal="center" vertical="center"/>
    </xf>
    <xf numFmtId="194" fontId="51" fillId="33" borderId="6" xfId="1" applyNumberFormat="1" applyFont="1" applyFill="1" applyBorder="1" applyAlignment="1">
      <alignment horizontal="center" vertical="center"/>
    </xf>
    <xf numFmtId="194" fontId="51" fillId="34" borderId="6" xfId="1" applyNumberFormat="1" applyFont="1" applyFill="1" applyBorder="1" applyAlignment="1">
      <alignment horizontal="center" vertical="center"/>
    </xf>
    <xf numFmtId="194" fontId="51" fillId="0" borderId="1" xfId="1" applyNumberFormat="1" applyFont="1" applyBorder="1" applyAlignment="1">
      <alignment horizontal="center" vertical="center"/>
    </xf>
    <xf numFmtId="194" fontId="50" fillId="0" borderId="6" xfId="1" applyNumberFormat="1" applyFont="1" applyBorder="1" applyAlignment="1">
      <alignment vertical="center" wrapText="1"/>
    </xf>
    <xf numFmtId="194" fontId="50" fillId="0" borderId="20" xfId="1" applyNumberFormat="1" applyFont="1" applyBorder="1" applyAlignment="1">
      <alignment vertical="center" wrapText="1"/>
    </xf>
    <xf numFmtId="0" fontId="50" fillId="0" borderId="1" xfId="109" applyFont="1" applyBorder="1"/>
    <xf numFmtId="0" fontId="50" fillId="35" borderId="1" xfId="109" applyFont="1" applyFill="1" applyBorder="1"/>
    <xf numFmtId="0" fontId="50" fillId="36" borderId="1" xfId="109" applyFont="1" applyFill="1" applyBorder="1"/>
    <xf numFmtId="0" fontId="50" fillId="0" borderId="1" xfId="109" applyFont="1" applyBorder="1" applyAlignment="1">
      <alignment vertical="top" wrapText="1"/>
    </xf>
    <xf numFmtId="0" fontId="50" fillId="0" borderId="4" xfId="109" applyFont="1" applyBorder="1" applyAlignment="1">
      <alignment horizontal="justify" vertical="top" wrapText="1"/>
    </xf>
    <xf numFmtId="0" fontId="50" fillId="0" borderId="20" xfId="109" applyFont="1" applyBorder="1" applyAlignment="1">
      <alignment vertical="top" wrapText="1"/>
    </xf>
    <xf numFmtId="194" fontId="50" fillId="0" borderId="20" xfId="1" applyNumberFormat="1" applyFont="1" applyBorder="1" applyAlignment="1">
      <alignment vertical="top" wrapText="1"/>
    </xf>
    <xf numFmtId="194" fontId="50" fillId="0" borderId="1" xfId="1" applyNumberFormat="1" applyFont="1" applyBorder="1" applyAlignment="1">
      <alignment horizontal="center" vertical="top"/>
    </xf>
    <xf numFmtId="194" fontId="51" fillId="0" borderId="1" xfId="1" applyNumberFormat="1" applyFont="1" applyBorder="1" applyAlignment="1">
      <alignment horizontal="center" vertical="top"/>
    </xf>
    <xf numFmtId="0" fontId="66" fillId="0" borderId="0" xfId="109" applyFont="1" applyAlignment="1">
      <alignment horizontal="center"/>
    </xf>
    <xf numFmtId="0" fontId="47" fillId="0" borderId="0" xfId="109" applyFont="1" applyAlignment="1">
      <alignment horizontal="center"/>
    </xf>
    <xf numFmtId="0" fontId="51" fillId="0" borderId="0" xfId="109" applyFont="1" applyBorder="1" applyAlignment="1">
      <alignment horizontal="left" vertical="center"/>
    </xf>
    <xf numFmtId="0" fontId="51" fillId="0" borderId="1" xfId="109" applyFont="1" applyBorder="1" applyAlignment="1">
      <alignment horizontal="left" vertical="center"/>
    </xf>
    <xf numFmtId="0" fontId="79" fillId="0" borderId="0" xfId="0" applyFont="1" applyAlignment="1"/>
    <xf numFmtId="0" fontId="81" fillId="0" borderId="0" xfId="326" applyFont="1" applyAlignment="1">
      <alignment horizontal="center"/>
    </xf>
    <xf numFmtId="0" fontId="82" fillId="0" borderId="0" xfId="326" applyFont="1"/>
    <xf numFmtId="0" fontId="51" fillId="0" borderId="0" xfId="326" applyFont="1" applyAlignment="1">
      <alignment horizontal="center"/>
    </xf>
    <xf numFmtId="0" fontId="81" fillId="0" borderId="0" xfId="326" applyFont="1" applyAlignment="1">
      <alignment horizontal="left"/>
    </xf>
    <xf numFmtId="0" fontId="83" fillId="37" borderId="1" xfId="326" applyFont="1" applyFill="1" applyBorder="1" applyAlignment="1">
      <alignment horizontal="center"/>
    </xf>
    <xf numFmtId="0" fontId="81" fillId="37" borderId="1" xfId="326" applyFont="1" applyFill="1" applyBorder="1" applyAlignment="1">
      <alignment horizontal="center" vertical="center"/>
    </xf>
    <xf numFmtId="0" fontId="83" fillId="37" borderId="1" xfId="326" applyFont="1" applyFill="1" applyBorder="1" applyAlignment="1">
      <alignment horizontal="center" vertical="center"/>
    </xf>
    <xf numFmtId="0" fontId="64" fillId="37" borderId="1" xfId="326" applyFont="1" applyFill="1" applyBorder="1" applyAlignment="1">
      <alignment horizontal="center" vertical="center" wrapText="1"/>
    </xf>
    <xf numFmtId="0" fontId="81" fillId="0" borderId="0" xfId="326" applyFont="1" applyBorder="1"/>
    <xf numFmtId="0" fontId="81" fillId="0" borderId="0" xfId="326" applyFont="1"/>
    <xf numFmtId="0" fontId="84" fillId="37" borderId="1" xfId="326" applyFont="1" applyFill="1" applyBorder="1" applyAlignment="1">
      <alignment horizontal="center"/>
    </xf>
    <xf numFmtId="0" fontId="82" fillId="37" borderId="1" xfId="326" applyFont="1" applyFill="1" applyBorder="1" applyAlignment="1">
      <alignment horizontal="center" vertical="center"/>
    </xf>
    <xf numFmtId="0" fontId="82" fillId="37" borderId="1" xfId="326" applyFont="1" applyFill="1" applyBorder="1" applyAlignment="1">
      <alignment horizontal="center"/>
    </xf>
    <xf numFmtId="0" fontId="81" fillId="37" borderId="1" xfId="326" applyFont="1" applyFill="1" applyBorder="1" applyAlignment="1">
      <alignment horizontal="center" vertical="center" wrapText="1"/>
    </xf>
    <xf numFmtId="0" fontId="85" fillId="37" borderId="1" xfId="326" applyFont="1" applyFill="1" applyBorder="1" applyAlignment="1">
      <alignment horizontal="center"/>
    </xf>
    <xf numFmtId="0" fontId="81" fillId="0" borderId="0" xfId="326" applyFont="1" applyBorder="1" applyAlignment="1">
      <alignment horizontal="right"/>
    </xf>
    <xf numFmtId="0" fontId="86" fillId="0" borderId="1" xfId="326" applyFont="1" applyBorder="1" applyAlignment="1">
      <alignment horizontal="center" vertical="top" wrapText="1"/>
    </xf>
    <xf numFmtId="0" fontId="85" fillId="0" borderId="1" xfId="122" applyFont="1" applyBorder="1" applyAlignment="1">
      <alignment vertical="top" wrapText="1"/>
    </xf>
    <xf numFmtId="0" fontId="86" fillId="38" borderId="1" xfId="332" applyFont="1" applyFill="1" applyBorder="1" applyAlignment="1">
      <alignment horizontal="center" vertical="top" wrapText="1"/>
    </xf>
    <xf numFmtId="0" fontId="86" fillId="38" borderId="1" xfId="326" applyFont="1" applyFill="1" applyBorder="1" applyAlignment="1">
      <alignment horizontal="center" vertical="top"/>
    </xf>
    <xf numFmtId="0" fontId="86" fillId="38" borderId="1" xfId="332" applyFont="1" applyFill="1" applyBorder="1" applyAlignment="1">
      <alignment vertical="top" wrapText="1"/>
    </xf>
    <xf numFmtId="202" fontId="85" fillId="38" borderId="1" xfId="149" applyNumberFormat="1" applyFont="1" applyFill="1" applyBorder="1" applyAlignment="1">
      <alignment vertical="top"/>
    </xf>
    <xf numFmtId="202" fontId="86" fillId="0" borderId="1" xfId="149" applyNumberFormat="1" applyFont="1" applyBorder="1" applyAlignment="1">
      <alignment vertical="top" wrapText="1"/>
    </xf>
    <xf numFmtId="3" fontId="85" fillId="0" borderId="1" xfId="326" applyNumberFormat="1" applyFont="1" applyBorder="1" applyAlignment="1">
      <alignment vertical="top"/>
    </xf>
    <xf numFmtId="0" fontId="86" fillId="38" borderId="1" xfId="326" applyFont="1" applyFill="1" applyBorder="1" applyAlignment="1">
      <alignment vertical="top"/>
    </xf>
    <xf numFmtId="0" fontId="86" fillId="38" borderId="1" xfId="326" applyFont="1" applyFill="1" applyBorder="1" applyAlignment="1">
      <alignment vertical="top" wrapText="1"/>
    </xf>
    <xf numFmtId="0" fontId="86" fillId="0" borderId="1" xfId="122" applyFont="1" applyBorder="1" applyAlignment="1">
      <alignment vertical="top" wrapText="1"/>
    </xf>
    <xf numFmtId="3" fontId="85" fillId="0" borderId="0" xfId="109" applyNumberFormat="1" applyFont="1" applyFill="1" applyBorder="1" applyAlignment="1">
      <alignment horizontal="right" vertical="top"/>
    </xf>
    <xf numFmtId="0" fontId="82" fillId="0" borderId="0" xfId="326" applyFont="1" applyAlignment="1">
      <alignment vertical="top"/>
    </xf>
    <xf numFmtId="0" fontId="86" fillId="0" borderId="1" xfId="333" applyFont="1" applyBorder="1" applyAlignment="1">
      <alignment horizontal="center" vertical="top" wrapText="1"/>
    </xf>
    <xf numFmtId="0" fontId="86" fillId="0" borderId="1" xfId="333" applyFont="1" applyBorder="1" applyAlignment="1">
      <alignment horizontal="left" vertical="top" wrapText="1"/>
    </xf>
    <xf numFmtId="0" fontId="87" fillId="0" borderId="1" xfId="332" applyFont="1" applyBorder="1" applyAlignment="1">
      <alignment horizontal="center" vertical="top" wrapText="1"/>
    </xf>
    <xf numFmtId="0" fontId="86" fillId="0" borderId="1" xfId="332" applyFont="1" applyBorder="1" applyAlignment="1">
      <alignment horizontal="center" vertical="top" wrapText="1"/>
    </xf>
    <xf numFmtId="17" fontId="86" fillId="0" borderId="1" xfId="333" applyNumberFormat="1" applyFont="1" applyBorder="1" applyAlignment="1">
      <alignment horizontal="center" vertical="top" wrapText="1"/>
    </xf>
    <xf numFmtId="0" fontId="86" fillId="0" borderId="1" xfId="332" applyFont="1" applyBorder="1" applyAlignment="1">
      <alignment horizontal="left" vertical="top" wrapText="1"/>
    </xf>
    <xf numFmtId="202" fontId="86" fillId="0" borderId="1" xfId="149" applyNumberFormat="1" applyFont="1" applyBorder="1" applyAlignment="1">
      <alignment vertical="top"/>
    </xf>
    <xf numFmtId="202" fontId="86" fillId="0" borderId="1" xfId="149" applyNumberFormat="1" applyFont="1" applyFill="1" applyBorder="1" applyAlignment="1">
      <alignment vertical="top" wrapText="1"/>
    </xf>
    <xf numFmtId="0" fontId="86" fillId="0" borderId="1" xfId="109" applyFont="1" applyFill="1" applyBorder="1" applyAlignment="1">
      <alignment horizontal="left" vertical="top"/>
    </xf>
    <xf numFmtId="0" fontId="82" fillId="0" borderId="0" xfId="326" applyFont="1" applyBorder="1" applyAlignment="1">
      <alignment vertical="top"/>
    </xf>
    <xf numFmtId="0" fontId="86" fillId="0" borderId="1" xfId="326" applyFont="1" applyBorder="1" applyAlignment="1">
      <alignment horizontal="left" vertical="top" wrapText="1"/>
    </xf>
    <xf numFmtId="3" fontId="85" fillId="0" borderId="1" xfId="109" applyNumberFormat="1" applyFont="1" applyFill="1" applyBorder="1" applyAlignment="1">
      <alignment horizontal="right" vertical="top"/>
    </xf>
    <xf numFmtId="3" fontId="85" fillId="0" borderId="1" xfId="326" applyNumberFormat="1" applyFont="1" applyBorder="1" applyAlignment="1">
      <alignment horizontal="right" vertical="top"/>
    </xf>
    <xf numFmtId="0" fontId="86" fillId="0" borderId="1" xfId="326" applyFont="1" applyFill="1" applyBorder="1" applyAlignment="1">
      <alignment horizontal="left" vertical="top" wrapText="1"/>
    </xf>
    <xf numFmtId="0" fontId="82" fillId="0" borderId="1" xfId="326" applyFont="1" applyBorder="1" applyAlignment="1">
      <alignment horizontal="center" vertical="top" wrapText="1"/>
    </xf>
    <xf numFmtId="0" fontId="82" fillId="0" borderId="1" xfId="326" applyFont="1" applyBorder="1" applyAlignment="1">
      <alignment horizontal="left" vertical="top" wrapText="1"/>
    </xf>
    <xf numFmtId="0" fontId="88" fillId="0" borderId="1" xfId="332" applyFont="1" applyBorder="1" applyAlignment="1">
      <alignment horizontal="center" vertical="top" wrapText="1"/>
    </xf>
    <xf numFmtId="0" fontId="82" fillId="0" borderId="1" xfId="332" applyFont="1" applyBorder="1" applyAlignment="1">
      <alignment horizontal="center" vertical="top" wrapText="1"/>
    </xf>
    <xf numFmtId="17" fontId="82" fillId="0" borderId="1" xfId="333" applyNumberFormat="1" applyFont="1" applyBorder="1" applyAlignment="1">
      <alignment horizontal="center" vertical="top" wrapText="1"/>
    </xf>
    <xf numFmtId="0" fontId="82" fillId="0" borderId="1" xfId="332" applyFont="1" applyBorder="1" applyAlignment="1">
      <alignment horizontal="left" vertical="top" wrapText="1"/>
    </xf>
    <xf numFmtId="202" fontId="82" fillId="0" borderId="2" xfId="149" applyNumberFormat="1" applyFont="1" applyBorder="1" applyAlignment="1">
      <alignment vertical="top" wrapText="1"/>
    </xf>
    <xf numFmtId="3" fontId="85" fillId="0" borderId="2" xfId="109" applyNumberFormat="1" applyFont="1" applyFill="1" applyBorder="1" applyAlignment="1">
      <alignment horizontal="right" vertical="top"/>
    </xf>
    <xf numFmtId="3" fontId="85" fillId="0" borderId="2" xfId="326" applyNumberFormat="1" applyFont="1" applyBorder="1" applyAlignment="1">
      <alignment horizontal="right" vertical="top"/>
    </xf>
    <xf numFmtId="202" fontId="82" fillId="0" borderId="1" xfId="149" applyNumberFormat="1" applyFont="1" applyBorder="1" applyAlignment="1">
      <alignment vertical="top" wrapText="1"/>
    </xf>
    <xf numFmtId="0" fontId="82" fillId="0" borderId="1" xfId="326" applyFont="1" applyFill="1" applyBorder="1" applyAlignment="1">
      <alignment horizontal="left" vertical="top" wrapText="1"/>
    </xf>
    <xf numFmtId="0" fontId="89" fillId="0" borderId="1" xfId="122" applyFont="1" applyBorder="1" applyAlignment="1">
      <alignment vertical="top" wrapText="1"/>
    </xf>
    <xf numFmtId="0" fontId="81" fillId="0" borderId="1" xfId="326" applyFont="1" applyFill="1" applyBorder="1" applyAlignment="1">
      <alignment horizontal="center" vertical="center"/>
    </xf>
    <xf numFmtId="0" fontId="82" fillId="0" borderId="1" xfId="326" applyFont="1" applyFill="1" applyBorder="1" applyAlignment="1">
      <alignment horizontal="center" vertical="center"/>
    </xf>
    <xf numFmtId="0" fontId="84" fillId="0" borderId="1" xfId="326" applyFont="1" applyFill="1" applyBorder="1" applyAlignment="1">
      <alignment horizontal="center"/>
    </xf>
    <xf numFmtId="0" fontId="82" fillId="0" borderId="1" xfId="326" applyFont="1" applyFill="1" applyBorder="1" applyAlignment="1">
      <alignment horizontal="center"/>
    </xf>
    <xf numFmtId="0" fontId="81" fillId="0" borderId="1" xfId="326" applyFont="1" applyFill="1" applyBorder="1" applyAlignment="1">
      <alignment horizontal="center" vertical="center" wrapText="1"/>
    </xf>
    <xf numFmtId="0" fontId="85" fillId="0" borderId="1" xfId="326" applyFont="1" applyFill="1" applyBorder="1" applyAlignment="1">
      <alignment horizontal="center"/>
    </xf>
    <xf numFmtId="0" fontId="82" fillId="0" borderId="1" xfId="326" applyFont="1" applyFill="1" applyBorder="1" applyAlignment="1">
      <alignment horizontal="center" vertical="center" wrapText="1"/>
    </xf>
    <xf numFmtId="0" fontId="81" fillId="0" borderId="0" xfId="326" applyFont="1" applyFill="1" applyBorder="1" applyAlignment="1">
      <alignment horizontal="right"/>
    </xf>
    <xf numFmtId="0" fontId="81" fillId="0" borderId="0" xfId="326" applyFont="1" applyFill="1"/>
    <xf numFmtId="0" fontId="52" fillId="0" borderId="0" xfId="326" applyFont="1"/>
    <xf numFmtId="0" fontId="89" fillId="0" borderId="0" xfId="326" applyFont="1"/>
    <xf numFmtId="0" fontId="90" fillId="0" borderId="0" xfId="326" applyFont="1"/>
    <xf numFmtId="0" fontId="89" fillId="0" borderId="1" xfId="326" applyFont="1" applyBorder="1" applyAlignment="1">
      <alignment horizontal="center" vertical="top" wrapText="1"/>
    </xf>
    <xf numFmtId="0" fontId="89" fillId="38" borderId="1" xfId="332" applyFont="1" applyFill="1" applyBorder="1" applyAlignment="1">
      <alignment horizontal="left" vertical="top" wrapText="1"/>
    </xf>
    <xf numFmtId="0" fontId="89" fillId="38" borderId="1" xfId="326" applyFont="1" applyFill="1" applyBorder="1" applyAlignment="1">
      <alignment horizontal="center" vertical="top"/>
    </xf>
    <xf numFmtId="0" fontId="89" fillId="38" borderId="1" xfId="332" applyFont="1" applyFill="1" applyBorder="1" applyAlignment="1">
      <alignment vertical="top" wrapText="1"/>
    </xf>
    <xf numFmtId="0" fontId="89" fillId="38" borderId="1" xfId="332" applyFont="1" applyFill="1" applyBorder="1" applyAlignment="1">
      <alignment horizontal="center" vertical="top" wrapText="1"/>
    </xf>
    <xf numFmtId="202" fontId="89" fillId="38" borderId="1" xfId="149" applyNumberFormat="1" applyFont="1" applyFill="1" applyBorder="1" applyAlignment="1">
      <alignment vertical="top"/>
    </xf>
    <xf numFmtId="202" fontId="89" fillId="0" borderId="1" xfId="149" applyNumberFormat="1" applyFont="1" applyBorder="1" applyAlignment="1">
      <alignment vertical="top" wrapText="1"/>
    </xf>
    <xf numFmtId="3" fontId="91" fillId="0" borderId="1" xfId="326" applyNumberFormat="1" applyFont="1" applyBorder="1" applyAlignment="1">
      <alignment vertical="top"/>
    </xf>
    <xf numFmtId="0" fontId="89" fillId="38" borderId="1" xfId="326" applyFont="1" applyFill="1" applyBorder="1" applyAlignment="1">
      <alignment vertical="top" wrapText="1"/>
    </xf>
    <xf numFmtId="3" fontId="91" fillId="0" borderId="0" xfId="109" applyNumberFormat="1" applyFont="1" applyFill="1" applyBorder="1" applyAlignment="1">
      <alignment horizontal="right" vertical="top"/>
    </xf>
    <xf numFmtId="0" fontId="89" fillId="0" borderId="0" xfId="326" applyFont="1" applyAlignment="1">
      <alignment vertical="top"/>
    </xf>
    <xf numFmtId="0" fontId="81" fillId="29" borderId="39" xfId="326" applyFont="1" applyFill="1" applyBorder="1" applyAlignment="1">
      <alignment horizontal="center" vertical="center" wrapText="1"/>
    </xf>
    <xf numFmtId="202" fontId="81" fillId="29" borderId="39" xfId="149" applyNumberFormat="1" applyFont="1" applyFill="1" applyBorder="1" applyAlignment="1">
      <alignment horizontal="center" vertical="center" wrapText="1"/>
    </xf>
    <xf numFmtId="3" fontId="85" fillId="29" borderId="39" xfId="326" applyNumberFormat="1" applyFont="1" applyFill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17" fontId="2" fillId="0" borderId="6" xfId="0" applyNumberFormat="1" applyFont="1" applyBorder="1" applyAlignment="1">
      <alignment horizontal="center" vertical="top" wrapText="1"/>
    </xf>
    <xf numFmtId="17" fontId="3" fillId="0" borderId="1" xfId="0" applyNumberFormat="1" applyFont="1" applyBorder="1" applyAlignment="1">
      <alignment horizontal="right"/>
    </xf>
    <xf numFmtId="17" fontId="3" fillId="0" borderId="6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17" fontId="2" fillId="0" borderId="1" xfId="0" applyNumberFormat="1" applyFont="1" applyBorder="1"/>
    <xf numFmtId="0" fontId="2" fillId="31" borderId="1" xfId="0" applyFont="1" applyFill="1" applyBorder="1" applyAlignment="1">
      <alignment horizontal="center" vertical="top" wrapText="1"/>
    </xf>
    <xf numFmtId="0" fontId="2" fillId="31" borderId="1" xfId="0" applyFont="1" applyFill="1" applyBorder="1" applyAlignment="1">
      <alignment vertical="top" wrapText="1"/>
    </xf>
    <xf numFmtId="17" fontId="2" fillId="31" borderId="1" xfId="0" applyNumberFormat="1" applyFont="1" applyFill="1" applyBorder="1" applyAlignment="1">
      <alignment horizontal="center" vertical="top" wrapText="1"/>
    </xf>
    <xf numFmtId="0" fontId="2" fillId="31" borderId="1" xfId="0" applyFont="1" applyFill="1" applyBorder="1"/>
    <xf numFmtId="17" fontId="2" fillId="31" borderId="1" xfId="0" applyNumberFormat="1" applyFont="1" applyFill="1" applyBorder="1"/>
    <xf numFmtId="17" fontId="2" fillId="31" borderId="1" xfId="0" applyNumberFormat="1" applyFont="1" applyFill="1" applyBorder="1" applyAlignment="1">
      <alignment vertical="top"/>
    </xf>
    <xf numFmtId="0" fontId="51" fillId="28" borderId="3" xfId="109" applyFont="1" applyFill="1" applyBorder="1" applyAlignment="1">
      <alignment horizontal="center" vertical="center"/>
    </xf>
    <xf numFmtId="0" fontId="51" fillId="28" borderId="3" xfId="109" applyFont="1" applyFill="1" applyBorder="1" applyAlignment="1">
      <alignment vertical="center"/>
    </xf>
    <xf numFmtId="0" fontId="50" fillId="28" borderId="2" xfId="109" applyFont="1" applyFill="1" applyBorder="1"/>
    <xf numFmtId="0" fontId="51" fillId="28" borderId="24" xfId="109" applyFont="1" applyFill="1" applyBorder="1" applyAlignment="1">
      <alignment horizontal="center" vertical="center"/>
    </xf>
    <xf numFmtId="0" fontId="84" fillId="37" borderId="4" xfId="326" applyFont="1" applyFill="1" applyBorder="1" applyAlignment="1">
      <alignment horizontal="center"/>
    </xf>
    <xf numFmtId="0" fontId="83" fillId="37" borderId="2" xfId="326" applyFont="1" applyFill="1" applyBorder="1" applyAlignment="1">
      <alignment horizontal="center"/>
    </xf>
    <xf numFmtId="0" fontId="82" fillId="37" borderId="4" xfId="326" applyFont="1" applyFill="1" applyBorder="1" applyAlignment="1">
      <alignment horizontal="center" vertical="center"/>
    </xf>
    <xf numFmtId="0" fontId="81" fillId="37" borderId="2" xfId="326" applyFont="1" applyFill="1" applyBorder="1" applyAlignment="1">
      <alignment horizontal="center" vertical="center"/>
    </xf>
    <xf numFmtId="0" fontId="83" fillId="37" borderId="2" xfId="326" applyFont="1" applyFill="1" applyBorder="1" applyAlignment="1">
      <alignment horizontal="center" vertical="center"/>
    </xf>
    <xf numFmtId="0" fontId="82" fillId="37" borderId="4" xfId="326" applyFont="1" applyFill="1" applyBorder="1" applyAlignment="1">
      <alignment horizontal="center"/>
    </xf>
    <xf numFmtId="0" fontId="81" fillId="37" borderId="4" xfId="326" applyFont="1" applyFill="1" applyBorder="1" applyAlignment="1">
      <alignment horizontal="center" vertical="center"/>
    </xf>
    <xf numFmtId="0" fontId="91" fillId="37" borderId="2" xfId="326" applyFont="1" applyFill="1" applyBorder="1" applyAlignment="1">
      <alignment horizontal="center" vertical="center" wrapText="1"/>
    </xf>
    <xf numFmtId="0" fontId="91" fillId="37" borderId="4" xfId="326" applyFont="1" applyFill="1" applyBorder="1" applyAlignment="1">
      <alignment horizontal="center" vertical="center" wrapText="1"/>
    </xf>
    <xf numFmtId="0" fontId="91" fillId="37" borderId="1" xfId="326" applyFont="1" applyFill="1" applyBorder="1" applyAlignment="1">
      <alignment horizontal="center"/>
    </xf>
    <xf numFmtId="194" fontId="47" fillId="28" borderId="1" xfId="329" applyNumberFormat="1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24" xfId="0" applyFont="1" applyBorder="1" applyAlignment="1"/>
    <xf numFmtId="0" fontId="3" fillId="0" borderId="24" xfId="0" applyFont="1" applyBorder="1"/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5" fontId="2" fillId="0" borderId="5" xfId="0" applyNumberFormat="1" applyFont="1" applyBorder="1" applyAlignment="1">
      <alignment horizontal="center" vertical="top" wrapText="1"/>
    </xf>
    <xf numFmtId="15" fontId="2" fillId="0" borderId="6" xfId="0" applyNumberFormat="1" applyFont="1" applyBorder="1" applyAlignment="1">
      <alignment horizontal="center" vertical="top" wrapText="1"/>
    </xf>
    <xf numFmtId="0" fontId="3" fillId="27" borderId="5" xfId="0" applyFont="1" applyFill="1" applyBorder="1" applyAlignment="1">
      <alignment horizontal="right"/>
    </xf>
    <xf numFmtId="0" fontId="3" fillId="27" borderId="7" xfId="0" applyFont="1" applyFill="1" applyBorder="1" applyAlignment="1">
      <alignment horizontal="right"/>
    </xf>
    <xf numFmtId="0" fontId="3" fillId="27" borderId="6" xfId="0" applyFont="1" applyFill="1" applyBorder="1" applyAlignment="1">
      <alignment horizontal="right"/>
    </xf>
    <xf numFmtId="0" fontId="53" fillId="0" borderId="0" xfId="0" applyFont="1" applyAlignment="1">
      <alignment horizontal="center"/>
    </xf>
    <xf numFmtId="0" fontId="3" fillId="26" borderId="2" xfId="0" applyFont="1" applyFill="1" applyBorder="1" applyAlignment="1">
      <alignment horizontal="center" vertical="center"/>
    </xf>
    <xf numFmtId="0" fontId="3" fillId="26" borderId="3" xfId="0" applyFont="1" applyFill="1" applyBorder="1" applyAlignment="1">
      <alignment horizontal="center" vertical="center"/>
    </xf>
    <xf numFmtId="0" fontId="3" fillId="26" borderId="22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0" fontId="3" fillId="26" borderId="24" xfId="0" applyFont="1" applyFill="1" applyBorder="1" applyAlignment="1">
      <alignment horizontal="center" vertical="center"/>
    </xf>
    <xf numFmtId="0" fontId="3" fillId="26" borderId="19" xfId="0" applyFont="1" applyFill="1" applyBorder="1" applyAlignment="1">
      <alignment horizontal="center" vertical="center"/>
    </xf>
    <xf numFmtId="0" fontId="3" fillId="26" borderId="22" xfId="0" applyFont="1" applyFill="1" applyBorder="1" applyAlignment="1">
      <alignment horizontal="center" vertical="center" shrinkToFit="1"/>
    </xf>
    <xf numFmtId="0" fontId="3" fillId="26" borderId="24" xfId="0" applyFont="1" applyFill="1" applyBorder="1" applyAlignment="1">
      <alignment horizontal="center" vertical="center" shrinkToFit="1"/>
    </xf>
    <xf numFmtId="0" fontId="3" fillId="26" borderId="29" xfId="0" applyFont="1" applyFill="1" applyBorder="1" applyAlignment="1">
      <alignment horizontal="center" vertical="center" shrinkToFit="1"/>
    </xf>
    <xf numFmtId="0" fontId="3" fillId="26" borderId="30" xfId="0" applyFont="1" applyFill="1" applyBorder="1" applyAlignment="1">
      <alignment horizontal="center" vertical="center" shrinkToFit="1"/>
    </xf>
    <xf numFmtId="0" fontId="80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1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1" fillId="28" borderId="2" xfId="109" applyFont="1" applyFill="1" applyBorder="1" applyAlignment="1">
      <alignment horizontal="center" vertical="center"/>
    </xf>
    <xf numFmtId="0" fontId="51" fillId="28" borderId="4" xfId="109" applyFont="1" applyFill="1" applyBorder="1" applyAlignment="1">
      <alignment horizontal="center" vertical="center"/>
    </xf>
    <xf numFmtId="0" fontId="51" fillId="0" borderId="5" xfId="109" applyFont="1" applyBorder="1" applyAlignment="1">
      <alignment horizontal="left" vertical="center"/>
    </xf>
    <xf numFmtId="0" fontId="51" fillId="0" borderId="7" xfId="109" applyFont="1" applyBorder="1" applyAlignment="1">
      <alignment horizontal="left" vertical="center"/>
    </xf>
    <xf numFmtId="0" fontId="51" fillId="0" borderId="6" xfId="109" applyFont="1" applyBorder="1" applyAlignment="1">
      <alignment horizontal="left" vertical="center"/>
    </xf>
    <xf numFmtId="0" fontId="51" fillId="33" borderId="5" xfId="109" applyFont="1" applyFill="1" applyBorder="1" applyAlignment="1">
      <alignment horizontal="center" vertical="center"/>
    </xf>
    <xf numFmtId="0" fontId="51" fillId="33" borderId="7" xfId="109" applyFont="1" applyFill="1" applyBorder="1" applyAlignment="1">
      <alignment horizontal="center" vertical="center"/>
    </xf>
    <xf numFmtId="0" fontId="51" fillId="33" borderId="6" xfId="109" applyFont="1" applyFill="1" applyBorder="1" applyAlignment="1">
      <alignment horizontal="center" vertical="center"/>
    </xf>
    <xf numFmtId="0" fontId="51" fillId="28" borderId="3" xfId="109" applyFont="1" applyFill="1" applyBorder="1" applyAlignment="1">
      <alignment horizontal="center" vertical="center"/>
    </xf>
    <xf numFmtId="0" fontId="51" fillId="34" borderId="5" xfId="109" applyFont="1" applyFill="1" applyBorder="1" applyAlignment="1">
      <alignment horizontal="center" vertical="center"/>
    </xf>
    <xf numFmtId="0" fontId="51" fillId="34" borderId="7" xfId="109" applyFont="1" applyFill="1" applyBorder="1" applyAlignment="1">
      <alignment horizontal="center" vertical="center"/>
    </xf>
    <xf numFmtId="0" fontId="51" fillId="34" borderId="6" xfId="109" applyFont="1" applyFill="1" applyBorder="1" applyAlignment="1">
      <alignment horizontal="center" vertical="center"/>
    </xf>
    <xf numFmtId="0" fontId="66" fillId="0" borderId="0" xfId="109" applyFont="1" applyAlignment="1">
      <alignment horizontal="center"/>
    </xf>
    <xf numFmtId="0" fontId="47" fillId="0" borderId="0" xfId="109" applyFont="1" applyAlignment="1">
      <alignment horizontal="center"/>
    </xf>
    <xf numFmtId="0" fontId="51" fillId="28" borderId="5" xfId="109" applyFont="1" applyFill="1" applyBorder="1" applyAlignment="1">
      <alignment horizontal="center" vertical="center"/>
    </xf>
    <xf numFmtId="0" fontId="51" fillId="28" borderId="7" xfId="109" applyFont="1" applyFill="1" applyBorder="1" applyAlignment="1">
      <alignment horizontal="center" vertical="center"/>
    </xf>
    <xf numFmtId="0" fontId="51" fillId="28" borderId="6" xfId="109" applyFont="1" applyFill="1" applyBorder="1" applyAlignment="1">
      <alignment horizontal="center" vertical="center"/>
    </xf>
    <xf numFmtId="0" fontId="51" fillId="28" borderId="5" xfId="109" applyFont="1" applyFill="1" applyBorder="1" applyAlignment="1">
      <alignment horizontal="center"/>
    </xf>
    <xf numFmtId="0" fontId="51" fillId="28" borderId="7" xfId="109" applyFont="1" applyFill="1" applyBorder="1" applyAlignment="1">
      <alignment horizontal="center"/>
    </xf>
    <xf numFmtId="0" fontId="51" fillId="28" borderId="6" xfId="109" applyFont="1" applyFill="1" applyBorder="1" applyAlignment="1">
      <alignment horizontal="center"/>
    </xf>
    <xf numFmtId="0" fontId="81" fillId="37" borderId="1" xfId="326" applyFont="1" applyFill="1" applyBorder="1" applyAlignment="1">
      <alignment horizontal="center" vertical="center"/>
    </xf>
    <xf numFmtId="0" fontId="82" fillId="37" borderId="1" xfId="326" applyFont="1" applyFill="1" applyBorder="1" applyAlignment="1">
      <alignment horizontal="center" vertical="center"/>
    </xf>
    <xf numFmtId="0" fontId="81" fillId="29" borderId="39" xfId="326" applyFont="1" applyFill="1" applyBorder="1" applyAlignment="1">
      <alignment horizontal="center" vertical="center" wrapText="1"/>
    </xf>
    <xf numFmtId="0" fontId="66" fillId="0" borderId="0" xfId="326" applyFont="1" applyAlignment="1">
      <alignment horizontal="center"/>
    </xf>
    <xf numFmtId="0" fontId="51" fillId="0" borderId="0" xfId="326" applyFont="1" applyAlignment="1">
      <alignment horizontal="center"/>
    </xf>
    <xf numFmtId="0" fontId="81" fillId="0" borderId="0" xfId="326" applyFont="1" applyAlignment="1">
      <alignment horizontal="center"/>
    </xf>
    <xf numFmtId="0" fontId="91" fillId="37" borderId="1" xfId="326" applyFont="1" applyFill="1" applyBorder="1" applyAlignment="1">
      <alignment horizontal="center" vertical="center"/>
    </xf>
    <xf numFmtId="0" fontId="81" fillId="37" borderId="1" xfId="326" applyFont="1" applyFill="1" applyBorder="1" applyAlignment="1">
      <alignment horizontal="center" vertical="center" wrapText="1"/>
    </xf>
    <xf numFmtId="0" fontId="82" fillId="37" borderId="1" xfId="326" applyFont="1" applyFill="1" applyBorder="1" applyAlignment="1">
      <alignment horizontal="center" vertical="center" wrapText="1"/>
    </xf>
    <xf numFmtId="0" fontId="47" fillId="0" borderId="1" xfId="122" applyFont="1" applyFill="1" applyBorder="1" applyAlignment="1">
      <alignment horizontal="center" vertical="top" wrapText="1"/>
    </xf>
    <xf numFmtId="0" fontId="47" fillId="0" borderId="1" xfId="122" applyFont="1" applyFill="1" applyBorder="1" applyAlignment="1">
      <alignment horizontal="center" vertical="top"/>
    </xf>
    <xf numFmtId="0" fontId="46" fillId="0" borderId="2" xfId="122" applyFont="1" applyFill="1" applyBorder="1" applyAlignment="1">
      <alignment horizontal="center" vertical="top" wrapText="1"/>
    </xf>
    <xf numFmtId="0" fontId="46" fillId="0" borderId="4" xfId="122" applyFont="1" applyFill="1" applyBorder="1" applyAlignment="1">
      <alignment horizontal="center" vertical="top" wrapText="1"/>
    </xf>
    <xf numFmtId="0" fontId="47" fillId="0" borderId="1" xfId="71" applyFont="1" applyFill="1" applyBorder="1" applyAlignment="1">
      <alignment horizontal="center" vertical="top" wrapText="1"/>
    </xf>
    <xf numFmtId="0" fontId="66" fillId="0" borderId="0" xfId="109" applyFont="1" applyFill="1" applyAlignment="1">
      <alignment horizontal="center"/>
    </xf>
    <xf numFmtId="0" fontId="47" fillId="0" borderId="5" xfId="122" applyFont="1" applyFill="1" applyBorder="1" applyAlignment="1">
      <alignment horizontal="center" vertical="top"/>
    </xf>
    <xf numFmtId="0" fontId="47" fillId="0" borderId="7" xfId="122" applyFont="1" applyFill="1" applyBorder="1" applyAlignment="1">
      <alignment horizontal="center" vertical="top"/>
    </xf>
    <xf numFmtId="0" fontId="47" fillId="0" borderId="6" xfId="122" applyFont="1" applyFill="1" applyBorder="1" applyAlignment="1">
      <alignment horizontal="center" vertical="top"/>
    </xf>
    <xf numFmtId="0" fontId="47" fillId="31" borderId="5" xfId="109" applyFont="1" applyFill="1" applyBorder="1" applyAlignment="1">
      <alignment horizontal="center" vertical="center"/>
    </xf>
    <xf numFmtId="0" fontId="47" fillId="31" borderId="7" xfId="109" applyFont="1" applyFill="1" applyBorder="1" applyAlignment="1">
      <alignment horizontal="center" vertical="center"/>
    </xf>
    <xf numFmtId="0" fontId="47" fillId="31" borderId="6" xfId="109" applyFont="1" applyFill="1" applyBorder="1" applyAlignment="1">
      <alignment horizontal="center" vertical="center"/>
    </xf>
    <xf numFmtId="0" fontId="47" fillId="32" borderId="5" xfId="109" applyFont="1" applyFill="1" applyBorder="1" applyAlignment="1">
      <alignment horizontal="center" vertical="center"/>
    </xf>
    <xf numFmtId="0" fontId="47" fillId="32" borderId="7" xfId="109" applyFont="1" applyFill="1" applyBorder="1" applyAlignment="1">
      <alignment horizontal="center" vertical="center"/>
    </xf>
    <xf numFmtId="0" fontId="47" fillId="32" borderId="6" xfId="109" applyFont="1" applyFill="1" applyBorder="1" applyAlignment="1">
      <alignment horizontal="center" vertical="center"/>
    </xf>
    <xf numFmtId="0" fontId="49" fillId="0" borderId="0" xfId="71" applyFont="1" applyBorder="1" applyAlignment="1">
      <alignment horizontal="left" vertical="top" wrapText="1"/>
    </xf>
    <xf numFmtId="1" fontId="47" fillId="31" borderId="5" xfId="122" applyNumberFormat="1" applyFont="1" applyFill="1" applyBorder="1" applyAlignment="1">
      <alignment horizontal="center" vertical="center"/>
    </xf>
    <xf numFmtId="1" fontId="47" fillId="31" borderId="7" xfId="122" applyNumberFormat="1" applyFont="1" applyFill="1" applyBorder="1" applyAlignment="1">
      <alignment horizontal="center" vertical="center"/>
    </xf>
    <xf numFmtId="1" fontId="47" fillId="31" borderId="6" xfId="122" applyNumberFormat="1" applyFont="1" applyFill="1" applyBorder="1" applyAlignment="1">
      <alignment horizontal="center" vertical="center"/>
    </xf>
    <xf numFmtId="1" fontId="47" fillId="32" borderId="5" xfId="122" applyNumberFormat="1" applyFont="1" applyFill="1" applyBorder="1" applyAlignment="1">
      <alignment horizontal="center" vertical="center"/>
    </xf>
    <xf numFmtId="1" fontId="47" fillId="32" borderId="7" xfId="122" applyNumberFormat="1" applyFont="1" applyFill="1" applyBorder="1" applyAlignment="1">
      <alignment horizontal="center" vertical="center"/>
    </xf>
    <xf numFmtId="1" fontId="47" fillId="32" borderId="6" xfId="122" applyNumberFormat="1" applyFont="1" applyFill="1" applyBorder="1" applyAlignment="1">
      <alignment horizontal="center" vertical="center"/>
    </xf>
    <xf numFmtId="0" fontId="43" fillId="0" borderId="0" xfId="109" applyFont="1" applyFill="1" applyBorder="1" applyAlignment="1">
      <alignment vertical="top" wrapText="1"/>
    </xf>
    <xf numFmtId="0" fontId="47" fillId="0" borderId="0" xfId="109" applyFont="1" applyFill="1" applyBorder="1" applyAlignment="1">
      <alignment horizontal="left" vertical="top" wrapText="1"/>
    </xf>
    <xf numFmtId="0" fontId="43" fillId="0" borderId="0" xfId="109" applyFont="1" applyFill="1" applyBorder="1" applyAlignment="1">
      <alignment horizontal="left" vertical="top" wrapText="1"/>
    </xf>
    <xf numFmtId="0" fontId="47" fillId="0" borderId="0" xfId="109" applyFont="1" applyFill="1" applyBorder="1" applyAlignment="1">
      <alignment horizontal="left" vertical="top" wrapText="1" indent="6"/>
    </xf>
    <xf numFmtId="0" fontId="43" fillId="0" borderId="0" xfId="109" applyFont="1" applyFill="1" applyBorder="1" applyAlignment="1">
      <alignment horizontal="left" vertical="top" wrapText="1" indent="6"/>
    </xf>
    <xf numFmtId="0" fontId="43" fillId="0" borderId="0" xfId="109" applyFont="1" applyBorder="1" applyAlignment="1">
      <alignment horizontal="left"/>
    </xf>
    <xf numFmtId="0" fontId="50" fillId="0" borderId="0" xfId="109" applyFont="1" applyBorder="1" applyAlignment="1">
      <alignment horizontal="left" vertical="top" wrapText="1" indent="1"/>
    </xf>
    <xf numFmtId="0" fontId="66" fillId="0" borderId="0" xfId="109" applyFont="1" applyBorder="1" applyAlignment="1">
      <alignment horizontal="center" vertical="top" wrapText="1"/>
    </xf>
    <xf numFmtId="0" fontId="51" fillId="0" borderId="1" xfId="109" applyNumberFormat="1" applyFont="1" applyBorder="1" applyAlignment="1">
      <alignment horizontal="center" vertical="top" wrapText="1"/>
    </xf>
    <xf numFmtId="0" fontId="51" fillId="0" borderId="1" xfId="109" applyFont="1" applyBorder="1" applyAlignment="1">
      <alignment horizontal="center" vertical="top" wrapText="1"/>
    </xf>
    <xf numFmtId="0" fontId="51" fillId="0" borderId="2" xfId="109" applyFont="1" applyBorder="1" applyAlignment="1">
      <alignment horizontal="center" vertical="top" wrapText="1"/>
    </xf>
    <xf numFmtId="0" fontId="51" fillId="0" borderId="3" xfId="109" applyFont="1" applyBorder="1" applyAlignment="1">
      <alignment horizontal="center" vertical="top" wrapText="1"/>
    </xf>
    <xf numFmtId="0" fontId="51" fillId="0" borderId="4" xfId="109" applyFont="1" applyBorder="1" applyAlignment="1">
      <alignment horizontal="center" vertical="top" wrapText="1"/>
    </xf>
    <xf numFmtId="0" fontId="47" fillId="31" borderId="1" xfId="109" applyFont="1" applyFill="1" applyBorder="1" applyAlignment="1">
      <alignment horizontal="center" vertical="center"/>
    </xf>
    <xf numFmtId="194" fontId="51" fillId="28" borderId="2" xfId="329" applyNumberFormat="1" applyFont="1" applyFill="1" applyBorder="1" applyAlignment="1">
      <alignment horizontal="center" vertical="center" wrapText="1"/>
    </xf>
    <xf numFmtId="194" fontId="51" fillId="28" borderId="4" xfId="329" applyNumberFormat="1" applyFont="1" applyFill="1" applyBorder="1" applyAlignment="1">
      <alignment horizontal="center" vertical="center" wrapText="1"/>
    </xf>
    <xf numFmtId="194" fontId="50" fillId="28" borderId="1" xfId="329" applyNumberFormat="1" applyFont="1" applyFill="1" applyBorder="1" applyAlignment="1">
      <alignment horizontal="center" vertical="center" wrapText="1"/>
    </xf>
    <xf numFmtId="194" fontId="51" fillId="28" borderId="5" xfId="329" applyNumberFormat="1" applyFont="1" applyFill="1" applyBorder="1" applyAlignment="1">
      <alignment horizontal="center" vertical="center" wrapText="1"/>
    </xf>
    <xf numFmtId="194" fontId="51" fillId="28" borderId="7" xfId="329" applyNumberFormat="1" applyFont="1" applyFill="1" applyBorder="1" applyAlignment="1">
      <alignment horizontal="center" vertical="center" wrapText="1"/>
    </xf>
    <xf numFmtId="194" fontId="51" fillId="28" borderId="6" xfId="329" applyNumberFormat="1" applyFont="1" applyFill="1" applyBorder="1" applyAlignment="1">
      <alignment horizontal="center" vertical="center" wrapText="1"/>
    </xf>
    <xf numFmtId="194" fontId="51" fillId="0" borderId="37" xfId="329" applyNumberFormat="1" applyFont="1" applyBorder="1" applyAlignment="1">
      <alignment horizontal="center" vertical="center"/>
    </xf>
    <xf numFmtId="194" fontId="51" fillId="0" borderId="38" xfId="329" applyNumberFormat="1" applyFont="1" applyBorder="1" applyAlignment="1">
      <alignment horizontal="center" vertical="center"/>
    </xf>
    <xf numFmtId="194" fontId="48" fillId="0" borderId="0" xfId="329" applyNumberFormat="1" applyFont="1" applyAlignment="1">
      <alignment horizontal="center"/>
    </xf>
    <xf numFmtId="49" fontId="48" fillId="0" borderId="0" xfId="329" applyNumberFormat="1" applyFont="1" applyBorder="1" applyAlignment="1">
      <alignment horizontal="left" vertical="center"/>
    </xf>
    <xf numFmtId="0" fontId="51" fillId="28" borderId="2" xfId="329" applyNumberFormat="1" applyFont="1" applyFill="1" applyBorder="1" applyAlignment="1">
      <alignment horizontal="center" vertical="center" wrapText="1"/>
    </xf>
    <xf numFmtId="0" fontId="51" fillId="28" borderId="3" xfId="329" applyNumberFormat="1" applyFont="1" applyFill="1" applyBorder="1" applyAlignment="1">
      <alignment horizontal="center" vertical="center" wrapText="1"/>
    </xf>
    <xf numFmtId="0" fontId="51" fillId="28" borderId="4" xfId="329" applyNumberFormat="1" applyFont="1" applyFill="1" applyBorder="1" applyAlignment="1">
      <alignment horizontal="center" vertical="center" wrapText="1"/>
    </xf>
    <xf numFmtId="194" fontId="51" fillId="28" borderId="2" xfId="329" applyNumberFormat="1" applyFont="1" applyFill="1" applyBorder="1" applyAlignment="1">
      <alignment horizontal="center" vertical="center"/>
    </xf>
    <xf numFmtId="194" fontId="51" fillId="28" borderId="3" xfId="329" applyNumberFormat="1" applyFont="1" applyFill="1" applyBorder="1" applyAlignment="1">
      <alignment horizontal="center" vertical="center"/>
    </xf>
    <xf numFmtId="194" fontId="51" fillId="28" borderId="26" xfId="329" applyNumberFormat="1" applyFont="1" applyFill="1" applyBorder="1" applyAlignment="1">
      <alignment horizontal="center" vertical="center"/>
    </xf>
    <xf numFmtId="194" fontId="51" fillId="28" borderId="18" xfId="329" applyNumberFormat="1" applyFont="1" applyFill="1" applyBorder="1" applyAlignment="1">
      <alignment horizontal="center" vertical="center"/>
    </xf>
    <xf numFmtId="194" fontId="51" fillId="28" borderId="22" xfId="329" applyNumberFormat="1" applyFont="1" applyFill="1" applyBorder="1" applyAlignment="1">
      <alignment horizontal="center" vertical="top" wrapText="1"/>
    </xf>
    <xf numFmtId="194" fontId="51" fillId="28" borderId="21" xfId="329" applyNumberFormat="1" applyFont="1" applyFill="1" applyBorder="1" applyAlignment="1">
      <alignment horizontal="center" vertical="top" wrapText="1"/>
    </xf>
    <xf numFmtId="194" fontId="51" fillId="28" borderId="1" xfId="329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28" xfId="0" applyFont="1" applyBorder="1" applyAlignment="1">
      <alignment horizontal="center" shrinkToFit="1"/>
    </xf>
    <xf numFmtId="43" fontId="2" fillId="0" borderId="2" xfId="0" applyNumberFormat="1" applyFont="1" applyBorder="1" applyAlignment="1">
      <alignment horizontal="left" vertical="top" wrapText="1"/>
    </xf>
    <xf numFmtId="43" fontId="2" fillId="0" borderId="3" xfId="0" applyNumberFormat="1" applyFont="1" applyBorder="1" applyAlignment="1">
      <alignment horizontal="left" vertical="top" wrapText="1"/>
    </xf>
    <xf numFmtId="43" fontId="2" fillId="0" borderId="4" xfId="0" applyNumberFormat="1" applyFont="1" applyBorder="1" applyAlignment="1">
      <alignment horizontal="left" vertical="top" wrapText="1"/>
    </xf>
    <xf numFmtId="0" fontId="51" fillId="28" borderId="2" xfId="109" applyFont="1" applyFill="1" applyBorder="1" applyAlignment="1">
      <alignment horizontal="center" vertical="center" wrapText="1"/>
    </xf>
    <xf numFmtId="0" fontId="51" fillId="28" borderId="3" xfId="109" applyFont="1" applyFill="1" applyBorder="1" applyAlignment="1">
      <alignment horizontal="center" vertical="center" wrapText="1"/>
    </xf>
    <xf numFmtId="0" fontId="51" fillId="28" borderId="4" xfId="109" applyFont="1" applyFill="1" applyBorder="1" applyAlignment="1">
      <alignment horizontal="center" vertical="center" wrapText="1"/>
    </xf>
  </cellXfs>
  <cellStyles count="334">
    <cellStyle name="0,0_x000d__x000a_NA_x000d__x000a_" xfId="2"/>
    <cellStyle name="0,0_x000d__x000a_NA_x000d__x000a_ 2" xfId="3"/>
    <cellStyle name="0,0_x000d__x000a_NA_x000d__x000a_ 2 3 2 2" xfId="132"/>
    <cellStyle name="0,0_x000d__x000a_NA_x000d__x000a_ 2 5" xfId="133"/>
    <cellStyle name="0,0_x000d__x000a_NA_x000d__x000a__BOQ-New Revised" xfId="134"/>
    <cellStyle name="20% - Accent1" xfId="4"/>
    <cellStyle name="20% - Accent1 2" xfId="135"/>
    <cellStyle name="20% - Accent2" xfId="5"/>
    <cellStyle name="20% - Accent2 2" xfId="136"/>
    <cellStyle name="20% - Accent3" xfId="6"/>
    <cellStyle name="20% - Accent3 2" xfId="137"/>
    <cellStyle name="20% - Accent4" xfId="7"/>
    <cellStyle name="20% - Accent4 2" xfId="138"/>
    <cellStyle name="20% - Accent5" xfId="8"/>
    <cellStyle name="20% - Accent5 2" xfId="139"/>
    <cellStyle name="20% - Accent6" xfId="9"/>
    <cellStyle name="20% - Accent6 2" xfId="140"/>
    <cellStyle name="40% - Accent1" xfId="10"/>
    <cellStyle name="40% - Accent1 2" xfId="141"/>
    <cellStyle name="40% - Accent2" xfId="11"/>
    <cellStyle name="40% - Accent2 2" xfId="125"/>
    <cellStyle name="40% - Accent2 2 2" xfId="142"/>
    <cellStyle name="40% - Accent2 3" xfId="143"/>
    <cellStyle name="40% - Accent3" xfId="12"/>
    <cellStyle name="40% - Accent3 2" xfId="144"/>
    <cellStyle name="40% - Accent4" xfId="13"/>
    <cellStyle name="40% - Accent4 2" xfId="145"/>
    <cellStyle name="40% - Accent5" xfId="14"/>
    <cellStyle name="40% - Accent5 2" xfId="146"/>
    <cellStyle name="40% - Accent6" xfId="15"/>
    <cellStyle name="40% - Accent6 2" xfId="147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75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ategory" xfId="31"/>
    <cellStyle name="Check Cell" xfId="32"/>
    <cellStyle name="Comma" xfId="1" builtinId="3"/>
    <cellStyle name="Comma 10" xfId="148"/>
    <cellStyle name="Comma 11" xfId="149"/>
    <cellStyle name="Comma 12" xfId="150"/>
    <cellStyle name="Comma 2" xfId="33"/>
    <cellStyle name="Comma 2 2" xfId="34"/>
    <cellStyle name="Comma 2 2 2" xfId="151"/>
    <cellStyle name="Comma 2 3" xfId="35"/>
    <cellStyle name="Comma 2 4" xfId="152"/>
    <cellStyle name="Comma 3" xfId="36"/>
    <cellStyle name="Comma 3 2" xfId="123"/>
    <cellStyle name="Comma 3 2 2" xfId="153"/>
    <cellStyle name="Comma 4" xfId="37"/>
    <cellStyle name="Comma 4 2" xfId="154"/>
    <cellStyle name="Comma 4 2 2" xfId="155"/>
    <cellStyle name="Comma 4 3" xfId="156"/>
    <cellStyle name="Comma 5" xfId="38"/>
    <cellStyle name="Comma 5 2" xfId="39"/>
    <cellStyle name="Comma 5 2 2" xfId="157"/>
    <cellStyle name="Comma 5 3" xfId="158"/>
    <cellStyle name="Comma 5 3 2" xfId="159"/>
    <cellStyle name="Comma 5 4" xfId="160"/>
    <cellStyle name="Comma 6" xfId="40"/>
    <cellStyle name="Comma 6 2" xfId="161"/>
    <cellStyle name="Comma 7" xfId="41"/>
    <cellStyle name="Comma 7 2" xfId="162"/>
    <cellStyle name="Comma 7 3" xfId="163"/>
    <cellStyle name="Comma 8" xfId="42"/>
    <cellStyle name="Comma 8 2" xfId="164"/>
    <cellStyle name="Comma 8 3" xfId="165"/>
    <cellStyle name="Comma 9" xfId="166"/>
    <cellStyle name="comma zerodec" xfId="43"/>
    <cellStyle name="Currency 2" xfId="167"/>
    <cellStyle name="Currency1" xfId="44"/>
    <cellStyle name="Currency1 2" xfId="168"/>
    <cellStyle name="Date" xfId="45"/>
    <cellStyle name="Dollar (zero dec)" xfId="46"/>
    <cellStyle name="Dollar (zero dec) 2" xfId="169"/>
    <cellStyle name="Explanatory Text" xfId="47"/>
    <cellStyle name="Good" xfId="48"/>
    <cellStyle name="Grey" xfId="49"/>
    <cellStyle name="HEADER" xfId="50"/>
    <cellStyle name="Header1" xfId="51"/>
    <cellStyle name="Header2" xfId="52"/>
    <cellStyle name="Heading 1" xfId="53"/>
    <cellStyle name="Heading 1 2" xfId="170"/>
    <cellStyle name="Heading 2" xfId="54"/>
    <cellStyle name="Heading 3" xfId="55"/>
    <cellStyle name="Heading 4" xfId="56"/>
    <cellStyle name="Hyperlink 2" xfId="171"/>
    <cellStyle name="Input" xfId="57"/>
    <cellStyle name="Input [yellow]" xfId="58"/>
    <cellStyle name="Input_54-58-บัญชี" xfId="59"/>
    <cellStyle name="Linked Cell" xfId="60"/>
    <cellStyle name="Milliers [0]_!!!GO" xfId="61"/>
    <cellStyle name="Milliers_!!!GO" xfId="62"/>
    <cellStyle name="Model" xfId="63"/>
    <cellStyle name="Mon้taire [0]_!!!GO" xfId="64"/>
    <cellStyle name="Mon้taire_!!!GO" xfId="65"/>
    <cellStyle name="Neutral" xfId="66"/>
    <cellStyle name="New Times Roman" xfId="67"/>
    <cellStyle name="Normal" xfId="0" builtinId="0"/>
    <cellStyle name="Normal - Style1" xfId="68"/>
    <cellStyle name="Normal 10" xfId="69"/>
    <cellStyle name="Normal 11" xfId="172"/>
    <cellStyle name="Normal 18" xfId="126"/>
    <cellStyle name="Normal 18 2" xfId="127"/>
    <cellStyle name="Normal 18 3" xfId="128"/>
    <cellStyle name="Normal 2" xfId="70"/>
    <cellStyle name="Normal 2 2" xfId="71"/>
    <cellStyle name="Normal 2 2 2" xfId="129"/>
    <cellStyle name="Normal 2 3" xfId="72"/>
    <cellStyle name="Normal 2 4" xfId="130"/>
    <cellStyle name="Normal 3" xfId="73"/>
    <cellStyle name="Normal 3 2" xfId="74"/>
    <cellStyle name="Normal 3 3" xfId="75"/>
    <cellStyle name="Normal 3 4" xfId="122"/>
    <cellStyle name="Normal 4" xfId="76"/>
    <cellStyle name="Normal 4 2" xfId="77"/>
    <cellStyle name="Normal 4 3" xfId="173"/>
    <cellStyle name="Normal 5" xfId="78"/>
    <cellStyle name="Normal 5 2" xfId="174"/>
    <cellStyle name="Normal 6" xfId="79"/>
    <cellStyle name="Normal 6 2" xfId="175"/>
    <cellStyle name="Normal 7" xfId="80"/>
    <cellStyle name="Normal 8" xfId="81"/>
    <cellStyle name="Normal 9" xfId="82"/>
    <cellStyle name="Normal_แบบพิมพ์ BG 1 -2" xfId="124"/>
    <cellStyle name="Note" xfId="83"/>
    <cellStyle name="Note 2" xfId="176"/>
    <cellStyle name="Output" xfId="84"/>
    <cellStyle name="p/n" xfId="85"/>
    <cellStyle name="Percent [2]" xfId="86"/>
    <cellStyle name="Percent [2] 2" xfId="177"/>
    <cellStyle name="Percent 2" xfId="87"/>
    <cellStyle name="STANDARD" xfId="88"/>
    <cellStyle name="subhead" xfId="89"/>
    <cellStyle name="Title" xfId="90"/>
    <cellStyle name="Total" xfId="91"/>
    <cellStyle name="Warning Text" xfId="92"/>
    <cellStyle name="เครื่องหมายจุลภาค [0]_Sheet2" xfId="178"/>
    <cellStyle name="เครื่องหมายจุลภาค 2" xfId="93"/>
    <cellStyle name="เครื่องหมายจุลภาค 2 10" xfId="179"/>
    <cellStyle name="เครื่องหมายจุลภาค 2 11" xfId="180"/>
    <cellStyle name="เครื่องหมายจุลภาค 2 12" xfId="181"/>
    <cellStyle name="เครื่องหมายจุลภาค 2 13" xfId="182"/>
    <cellStyle name="เครื่องหมายจุลภาค 2 14" xfId="183"/>
    <cellStyle name="เครื่องหมายจุลภาค 2 15" xfId="184"/>
    <cellStyle name="เครื่องหมายจุลภาค 2 16" xfId="185"/>
    <cellStyle name="เครื่องหมายจุลภาค 2 17" xfId="186"/>
    <cellStyle name="เครื่องหมายจุลภาค 2 18" xfId="187"/>
    <cellStyle name="เครื่องหมายจุลภาค 2 19" xfId="188"/>
    <cellStyle name="เครื่องหมายจุลภาค 2 2" xfId="189"/>
    <cellStyle name="เครื่องหมายจุลภาค 2 2 2" xfId="190"/>
    <cellStyle name="เครื่องหมายจุลภาค 2 20" xfId="191"/>
    <cellStyle name="เครื่องหมายจุลภาค 2 21" xfId="192"/>
    <cellStyle name="เครื่องหมายจุลภาค 2 22" xfId="193"/>
    <cellStyle name="เครื่องหมายจุลภาค 2 23" xfId="194"/>
    <cellStyle name="เครื่องหมายจุลภาค 2 24" xfId="195"/>
    <cellStyle name="เครื่องหมายจุลภาค 2 25" xfId="196"/>
    <cellStyle name="เครื่องหมายจุลภาค 2 26" xfId="197"/>
    <cellStyle name="เครื่องหมายจุลภาค 2 27" xfId="198"/>
    <cellStyle name="เครื่องหมายจุลภาค 2 28" xfId="199"/>
    <cellStyle name="เครื่องหมายจุลภาค 2 29" xfId="200"/>
    <cellStyle name="เครื่องหมายจุลภาค 2 3" xfId="201"/>
    <cellStyle name="เครื่องหมายจุลภาค 2 3 2" xfId="202"/>
    <cellStyle name="เครื่องหมายจุลภาค 2 30" xfId="203"/>
    <cellStyle name="เครื่องหมายจุลภาค 2 31" xfId="204"/>
    <cellStyle name="เครื่องหมายจุลภาค 2 32" xfId="205"/>
    <cellStyle name="เครื่องหมายจุลภาค 2 33" xfId="206"/>
    <cellStyle name="เครื่องหมายจุลภาค 2 34" xfId="207"/>
    <cellStyle name="เครื่องหมายจุลภาค 2 35" xfId="208"/>
    <cellStyle name="เครื่องหมายจุลภาค 2 36" xfId="209"/>
    <cellStyle name="เครื่องหมายจุลภาค 2 37" xfId="210"/>
    <cellStyle name="เครื่องหมายจุลภาค 2 38" xfId="211"/>
    <cellStyle name="เครื่องหมายจุลภาค 2 39" xfId="212"/>
    <cellStyle name="เครื่องหมายจุลภาค 2 4" xfId="213"/>
    <cellStyle name="เครื่องหมายจุลภาค 2 4 2" xfId="214"/>
    <cellStyle name="เครื่องหมายจุลภาค 2 40" xfId="215"/>
    <cellStyle name="เครื่องหมายจุลภาค 2 5" xfId="216"/>
    <cellStyle name="เครื่องหมายจุลภาค 2 5 2" xfId="217"/>
    <cellStyle name="เครื่องหมายจุลภาค 2 6" xfId="218"/>
    <cellStyle name="เครื่องหมายจุลภาค 2 7" xfId="219"/>
    <cellStyle name="เครื่องหมายจุลภาค 2 8" xfId="220"/>
    <cellStyle name="เครื่องหมายจุลภาค 2 9" xfId="221"/>
    <cellStyle name="เครื่องหมายจุลภาค 3" xfId="94"/>
    <cellStyle name="เครื่องหมายจุลภาค 3 2" xfId="222"/>
    <cellStyle name="เครื่องหมายจุลภาค 3 3" xfId="223"/>
    <cellStyle name="เครื่องหมายจุลภาค 4" xfId="95"/>
    <cellStyle name="เครื่องหมายจุลภาค 4 2" xfId="96"/>
    <cellStyle name="เครื่องหมายจุลภาค 4 2 2" xfId="224"/>
    <cellStyle name="เครื่องหมายจุลภาค 4 3" xfId="225"/>
    <cellStyle name="เครื่องหมายจุลภาค 5" xfId="97"/>
    <cellStyle name="เครื่องหมายจุลภาค 5 2" xfId="226"/>
    <cellStyle name="เครื่องหมายจุลภาค 5 2 2" xfId="227"/>
    <cellStyle name="เครื่องหมายจุลภาค 5 3" xfId="228"/>
    <cellStyle name="เครื่องหมายจุลภาค 6" xfId="98"/>
    <cellStyle name="เครื่องหมายจุลภาค 6 2" xfId="229"/>
    <cellStyle name="เครื่องหมายจุลภาค 6 3" xfId="230"/>
    <cellStyle name="เครื่องหมายจุลภาค 6 4" xfId="231"/>
    <cellStyle name="เครื่องหมายจุลภาค 7" xfId="99"/>
    <cellStyle name="เครื่องหมายจุลภาค 7 2" xfId="232"/>
    <cellStyle name="เครื่องหมายจุลภาค 7 2 2" xfId="233"/>
    <cellStyle name="เครื่องหมายจุลภาค 7 3" xfId="234"/>
    <cellStyle name="เครื่องหมายจุลภาค 7 3 2" xfId="235"/>
    <cellStyle name="เครื่องหมายจุลภาค 7 4" xfId="236"/>
    <cellStyle name="เครื่องหมายจุลภาค 8" xfId="237"/>
    <cellStyle name="เครื่องหมายจุลภาค_01-ประมาณการรายรับ-53-58-สารสนเทศ(25-2-53)" xfId="100"/>
    <cellStyle name="เครื่องหมายจุลภาค_ฟอร์ม48" xfId="329"/>
    <cellStyle name="เครื่องหมายสกุลเงิน [0]_Sheet2" xfId="238"/>
    <cellStyle name="เครื่องหมายสกุลเงิน 2" xfId="239"/>
    <cellStyle name="เครื่องหมายสกุลเงิน_Sheet2" xfId="240"/>
    <cellStyle name="จุลภาค 2" xfId="241"/>
    <cellStyle name="เชื่อมโยงหลายมิติ_01 กองกลาง" xfId="101"/>
    <cellStyle name="ตามการเชื่อมโยงหลายมิติ_01 กองกลาง" xfId="102"/>
    <cellStyle name="น้บะภฒ_95" xfId="103"/>
    <cellStyle name="ปกติ 10" xfId="242"/>
    <cellStyle name="ปกติ 11" xfId="243"/>
    <cellStyle name="ปกติ 12" xfId="244"/>
    <cellStyle name="ปกติ 13" xfId="245"/>
    <cellStyle name="ปกติ 14" xfId="246"/>
    <cellStyle name="ปกติ 15" xfId="247"/>
    <cellStyle name="ปกติ 16" xfId="248"/>
    <cellStyle name="ปกติ 17" xfId="249"/>
    <cellStyle name="ปกติ 18" xfId="250"/>
    <cellStyle name="ปกติ 19" xfId="251"/>
    <cellStyle name="ปกติ 2" xfId="104"/>
    <cellStyle name="ปกติ 2 10" xfId="252"/>
    <cellStyle name="ปกติ 2 11" xfId="253"/>
    <cellStyle name="ปกติ 2 12" xfId="254"/>
    <cellStyle name="ปกติ 2 13" xfId="255"/>
    <cellStyle name="ปกติ 2 14" xfId="256"/>
    <cellStyle name="ปกติ 2 15" xfId="257"/>
    <cellStyle name="ปกติ 2 16" xfId="258"/>
    <cellStyle name="ปกติ 2 17" xfId="259"/>
    <cellStyle name="ปกติ 2 18" xfId="260"/>
    <cellStyle name="ปกติ 2 19" xfId="261"/>
    <cellStyle name="ปกติ 2 2" xfId="105"/>
    <cellStyle name="ปกติ 2 2 2" xfId="106"/>
    <cellStyle name="ปกติ 2 2 3" xfId="107"/>
    <cellStyle name="ปกติ 2 2 3 2" xfId="131"/>
    <cellStyle name="ปกติ 2 2 4" xfId="262"/>
    <cellStyle name="ปกติ 2 20" xfId="263"/>
    <cellStyle name="ปกติ 2 21" xfId="264"/>
    <cellStyle name="ปกติ 2 22" xfId="265"/>
    <cellStyle name="ปกติ 2 23" xfId="266"/>
    <cellStyle name="ปกติ 2 24" xfId="267"/>
    <cellStyle name="ปกติ 2 25" xfId="268"/>
    <cellStyle name="ปกติ 2 26" xfId="269"/>
    <cellStyle name="ปกติ 2 27" xfId="270"/>
    <cellStyle name="ปกติ 2 28" xfId="271"/>
    <cellStyle name="ปกติ 2 29" xfId="272"/>
    <cellStyle name="ปกติ 2 3" xfId="108"/>
    <cellStyle name="ปกติ 2 30" xfId="273"/>
    <cellStyle name="ปกติ 2 31" xfId="274"/>
    <cellStyle name="ปกติ 2 32" xfId="275"/>
    <cellStyle name="ปกติ 2 33" xfId="276"/>
    <cellStyle name="ปกติ 2 34" xfId="277"/>
    <cellStyle name="ปกติ 2 35" xfId="278"/>
    <cellStyle name="ปกติ 2 36" xfId="279"/>
    <cellStyle name="ปกติ 2 37" xfId="280"/>
    <cellStyle name="ปกติ 2 38" xfId="281"/>
    <cellStyle name="ปกติ 2 39" xfId="282"/>
    <cellStyle name="ปกติ 2 4" xfId="109"/>
    <cellStyle name="ปกติ 2 40" xfId="283"/>
    <cellStyle name="ปกติ 2 41" xfId="284"/>
    <cellStyle name="ปกติ 2 5" xfId="285"/>
    <cellStyle name="ปกติ 2 6" xfId="286"/>
    <cellStyle name="ปกติ 2 7" xfId="287"/>
    <cellStyle name="ปกติ 2 8" xfId="288"/>
    <cellStyle name="ปกติ 2 9" xfId="289"/>
    <cellStyle name="ปกติ 20" xfId="290"/>
    <cellStyle name="ปกติ 21" xfId="291"/>
    <cellStyle name="ปกติ 22" xfId="292"/>
    <cellStyle name="ปกติ 23" xfId="293"/>
    <cellStyle name="ปกติ 24" xfId="294"/>
    <cellStyle name="ปกติ 25" xfId="295"/>
    <cellStyle name="ปกติ 26" xfId="296"/>
    <cellStyle name="ปกติ 27" xfId="297"/>
    <cellStyle name="ปกติ 28" xfId="298"/>
    <cellStyle name="ปกติ 29" xfId="299"/>
    <cellStyle name="ปกติ 3" xfId="110"/>
    <cellStyle name="ปกติ 3 2" xfId="300"/>
    <cellStyle name="ปกติ 3 2 2" xfId="301"/>
    <cellStyle name="ปกติ 3 2 3" xfId="302"/>
    <cellStyle name="ปกติ 3 3" xfId="330"/>
    <cellStyle name="ปกติ 30" xfId="303"/>
    <cellStyle name="ปกติ 31" xfId="304"/>
    <cellStyle name="ปกติ 32" xfId="305"/>
    <cellStyle name="ปกติ 33" xfId="306"/>
    <cellStyle name="ปกติ 34" xfId="307"/>
    <cellStyle name="ปกติ 35" xfId="308"/>
    <cellStyle name="ปกติ 36" xfId="309"/>
    <cellStyle name="ปกติ 37" xfId="310"/>
    <cellStyle name="ปกติ 38" xfId="311"/>
    <cellStyle name="ปกติ 39" xfId="312"/>
    <cellStyle name="ปกติ 4" xfId="111"/>
    <cellStyle name="ปกติ 4 2" xfId="112"/>
    <cellStyle name="ปกติ 4 3" xfId="331"/>
    <cellStyle name="ปกติ 40" xfId="313"/>
    <cellStyle name="ปกติ 41" xfId="314"/>
    <cellStyle name="ปกติ 42" xfId="315"/>
    <cellStyle name="ปกติ 43" xfId="316"/>
    <cellStyle name="ปกติ 44" xfId="317"/>
    <cellStyle name="ปกติ 45" xfId="318"/>
    <cellStyle name="ปกติ 46" xfId="319"/>
    <cellStyle name="ปกติ 47" xfId="320"/>
    <cellStyle name="ปกติ 48" xfId="321"/>
    <cellStyle name="ปกติ 49" xfId="322"/>
    <cellStyle name="ปกติ 5" xfId="113"/>
    <cellStyle name="ปกติ 5 2" xfId="323"/>
    <cellStyle name="ปกติ 50" xfId="324"/>
    <cellStyle name="ปกติ 51" xfId="325"/>
    <cellStyle name="ปกติ 6" xfId="114"/>
    <cellStyle name="ปกติ 6 2" xfId="326"/>
    <cellStyle name="ปกติ 7" xfId="115"/>
    <cellStyle name="ปกติ 8" xfId="327"/>
    <cellStyle name="ปกติ 9" xfId="328"/>
    <cellStyle name="ปกติ_01-ประมาณการรายรับ-53-58-สารสนเทศ(25-2-53)" xfId="116"/>
    <cellStyle name="ปกติ_action ปี 53 จริง แก่น 2" xfId="332"/>
    <cellStyle name="ปกติ_ฟอร์ม  action plan ปี 53 (28 เม.ย. 52) อธิพงศ์ 2" xfId="333"/>
    <cellStyle name="ฤธถ [0]_95" xfId="117"/>
    <cellStyle name="ฤธถ_95" xfId="118"/>
    <cellStyle name="ล๋ศญ [0]_95" xfId="119"/>
    <cellStyle name="ล๋ศญ_95" xfId="120"/>
    <cellStyle name="วฅมุ_4ฟ๙ฝวภ๛" xfId="121"/>
  </cellStyles>
  <dxfs count="9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1541318</xdr:colOff>
      <xdr:row>0</xdr:row>
      <xdr:rowOff>77931</xdr:rowOff>
    </xdr:from>
    <xdr:to>
      <xdr:col>4</xdr:col>
      <xdr:colOff>2355272</xdr:colOff>
      <xdr:row>1</xdr:row>
      <xdr:rowOff>129886</xdr:rowOff>
    </xdr:to>
    <xdr:sp macro="" textlink="">
      <xdr:nvSpPr>
        <xdr:cNvPr id="2" name="สี่เหลี่ยมผืนผ้า 1"/>
        <xdr:cNvSpPr/>
      </xdr:nvSpPr>
      <xdr:spPr>
        <a:xfrm>
          <a:off x="8373341" y="77931"/>
          <a:ext cx="813954" cy="34636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000" b="1">
              <a:latin typeface="TH SarabunPSK" pitchFamily="34" charset="-34"/>
              <a:cs typeface="TH SarabunPSK" pitchFamily="34" charset="-34"/>
            </a:rPr>
            <a:t>ร่าง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16</xdr:row>
      <xdr:rowOff>174625</xdr:rowOff>
    </xdr:from>
    <xdr:to>
      <xdr:col>7</xdr:col>
      <xdr:colOff>777875</xdr:colOff>
      <xdr:row>21</xdr:row>
      <xdr:rowOff>142875</xdr:rowOff>
    </xdr:to>
    <xdr:sp macro="" textlink="">
      <xdr:nvSpPr>
        <xdr:cNvPr id="2" name="สี่เหลี่ยมผืนผ้า 1"/>
        <xdr:cNvSpPr/>
      </xdr:nvSpPr>
      <xdr:spPr>
        <a:xfrm>
          <a:off x="4746625" y="4572000"/>
          <a:ext cx="4143375" cy="13176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3600" b="1">
              <a:latin typeface="TH SarabunPSK" pitchFamily="34" charset="-34"/>
              <a:cs typeface="TH SarabunPSK" pitchFamily="34" charset="-34"/>
            </a:rPr>
            <a:t> รายการขอตั้งงบประมาณ    ทุกรายการสรุปใส่แบบฟอร์มนี้ </a:t>
          </a:r>
        </a:p>
      </xdr:txBody>
    </xdr:sp>
    <xdr:clientData/>
  </xdr:twoCellAnchor>
  <xdr:twoCellAnchor>
    <xdr:from>
      <xdr:col>10</xdr:col>
      <xdr:colOff>857250</xdr:colOff>
      <xdr:row>0</xdr:row>
      <xdr:rowOff>79375</xdr:rowOff>
    </xdr:from>
    <xdr:to>
      <xdr:col>12</xdr:col>
      <xdr:colOff>904875</xdr:colOff>
      <xdr:row>1</xdr:row>
      <xdr:rowOff>269875</xdr:rowOff>
    </xdr:to>
    <xdr:sp macro="" textlink="">
      <xdr:nvSpPr>
        <xdr:cNvPr id="3" name="สี่เหลี่ยมผืนผ้า 2"/>
        <xdr:cNvSpPr/>
      </xdr:nvSpPr>
      <xdr:spPr>
        <a:xfrm>
          <a:off x="11461750" y="79375"/>
          <a:ext cx="1905000" cy="5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84666</xdr:rowOff>
    </xdr:from>
    <xdr:to>
      <xdr:col>11</xdr:col>
      <xdr:colOff>1905000</xdr:colOff>
      <xdr:row>2</xdr:row>
      <xdr:rowOff>63499</xdr:rowOff>
    </xdr:to>
    <xdr:sp macro="" textlink="">
      <xdr:nvSpPr>
        <xdr:cNvPr id="2" name="สี่เหลี่ยมผืนผ้า 1"/>
        <xdr:cNvSpPr/>
      </xdr:nvSpPr>
      <xdr:spPr>
        <a:xfrm>
          <a:off x="10361083" y="84666"/>
          <a:ext cx="1905000" cy="5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571500</xdr:colOff>
      <xdr:row>0</xdr:row>
      <xdr:rowOff>63499</xdr:rowOff>
    </xdr:from>
    <xdr:to>
      <xdr:col>20</xdr:col>
      <xdr:colOff>1820334</xdr:colOff>
      <xdr:row>2</xdr:row>
      <xdr:rowOff>42332</xdr:rowOff>
    </xdr:to>
    <xdr:sp macro="" textlink="">
      <xdr:nvSpPr>
        <xdr:cNvPr id="3" name="สี่เหลี่ยมผืนผ้า 2"/>
        <xdr:cNvSpPr/>
      </xdr:nvSpPr>
      <xdr:spPr>
        <a:xfrm>
          <a:off x="13546667" y="63499"/>
          <a:ext cx="1905000" cy="5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809625</xdr:colOff>
      <xdr:row>0</xdr:row>
      <xdr:rowOff>71438</xdr:rowOff>
    </xdr:from>
    <xdr:to>
      <xdr:col>22</xdr:col>
      <xdr:colOff>1119188</xdr:colOff>
      <xdr:row>1</xdr:row>
      <xdr:rowOff>281782</xdr:rowOff>
    </xdr:to>
    <xdr:sp macro="" textlink="">
      <xdr:nvSpPr>
        <xdr:cNvPr id="3" name="สี่เหลี่ยมผืนผ้า 2"/>
        <xdr:cNvSpPr/>
      </xdr:nvSpPr>
      <xdr:spPr>
        <a:xfrm>
          <a:off x="14454188" y="71438"/>
          <a:ext cx="1905000" cy="5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211149</xdr:colOff>
      <xdr:row>0</xdr:row>
      <xdr:rowOff>107905</xdr:rowOff>
    </xdr:from>
    <xdr:to>
      <xdr:col>18</xdr:col>
      <xdr:colOff>1428751</xdr:colOff>
      <xdr:row>2</xdr:row>
      <xdr:rowOff>207819</xdr:rowOff>
    </xdr:to>
    <xdr:sp macro="" textlink="">
      <xdr:nvSpPr>
        <xdr:cNvPr id="2" name="สี่เหลี่ยมผืนผ้า 1"/>
        <xdr:cNvSpPr/>
      </xdr:nvSpPr>
      <xdr:spPr>
        <a:xfrm>
          <a:off x="10584740" y="107905"/>
          <a:ext cx="3053329" cy="59348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800" b="1" u="dbl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 โครงการ/กิจกรรม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367393</xdr:colOff>
      <xdr:row>0</xdr:row>
      <xdr:rowOff>68036</xdr:rowOff>
    </xdr:from>
    <xdr:to>
      <xdr:col>24</xdr:col>
      <xdr:colOff>2272393</xdr:colOff>
      <xdr:row>1</xdr:row>
      <xdr:rowOff>190500</xdr:rowOff>
    </xdr:to>
    <xdr:sp macro="" textlink="">
      <xdr:nvSpPr>
        <xdr:cNvPr id="3" name="สี่เหลี่ยมผืนผ้า 2"/>
        <xdr:cNvSpPr/>
      </xdr:nvSpPr>
      <xdr:spPr>
        <a:xfrm>
          <a:off x="18097500" y="68036"/>
          <a:ext cx="1905000" cy="4218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  <xdr:twoCellAnchor>
    <xdr:from>
      <xdr:col>1</xdr:col>
      <xdr:colOff>285750</xdr:colOff>
      <xdr:row>10</xdr:row>
      <xdr:rowOff>27215</xdr:rowOff>
    </xdr:from>
    <xdr:to>
      <xdr:col>6</xdr:col>
      <xdr:colOff>478517</xdr:colOff>
      <xdr:row>12</xdr:row>
      <xdr:rowOff>165554</xdr:rowOff>
    </xdr:to>
    <xdr:sp macro="" textlink="">
      <xdr:nvSpPr>
        <xdr:cNvPr id="4" name="สี่เหลี่ยมผืนผ้า 3"/>
        <xdr:cNvSpPr/>
      </xdr:nvSpPr>
      <xdr:spPr>
        <a:xfrm>
          <a:off x="707571" y="7198179"/>
          <a:ext cx="3635375" cy="682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latin typeface="TH SarabunPSK" pitchFamily="34" charset="-34"/>
              <a:cs typeface="TH SarabunPSK" pitchFamily="34" charset="-34"/>
            </a:rPr>
            <a:t>รายการที่ 3 ต้องแจกแจงรายละเอียด</a:t>
          </a:r>
          <a:r>
            <a:rPr lang="th-TH" sz="1800" b="1" baseline="0">
              <a:latin typeface="TH SarabunPSK" pitchFamily="34" charset="-34"/>
              <a:cs typeface="TH SarabunPSK" pitchFamily="34" charset="-34"/>
            </a:rPr>
            <a:t> เนื่องจากหน่วยเป็นชุด ตามแบบฟอร์ม </a:t>
          </a:r>
          <a:r>
            <a:rPr lang="en-US" sz="1800" b="1" baseline="0">
              <a:latin typeface="TH SarabunPSK" pitchFamily="34" charset="-34"/>
              <a:cs typeface="TH SarabunPSK" pitchFamily="34" charset="-34"/>
            </a:rPr>
            <a:t>Sheet  </a:t>
          </a:r>
          <a:r>
            <a:rPr lang="th-TH" sz="1800" b="1" baseline="0">
              <a:latin typeface="TH SarabunPSK" pitchFamily="34" charset="-34"/>
              <a:cs typeface="TH SarabunPSK" pitchFamily="34" charset="-34"/>
            </a:rPr>
            <a:t>ครุภัณฑ์ เป็นชุด ระบบ</a:t>
          </a:r>
          <a:endParaRPr lang="th-TH" sz="1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239259</xdr:colOff>
      <xdr:row>7</xdr:row>
      <xdr:rowOff>1986643</xdr:rowOff>
    </xdr:from>
    <xdr:to>
      <xdr:col>3</xdr:col>
      <xdr:colOff>258536</xdr:colOff>
      <xdr:row>10</xdr:row>
      <xdr:rowOff>27215</xdr:rowOff>
    </xdr:to>
    <xdr:cxnSp macro="">
      <xdr:nvCxnSpPr>
        <xdr:cNvPr id="6" name="ลูกศรเชื่อมต่อแบบตรง 5"/>
        <xdr:cNvCxnSpPr>
          <a:stCxn id="4" idx="0"/>
        </xdr:cNvCxnSpPr>
      </xdr:nvCxnSpPr>
      <xdr:spPr>
        <a:xfrm flipV="1">
          <a:off x="2525259" y="6150429"/>
          <a:ext cx="19277" cy="104775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10</xdr:row>
      <xdr:rowOff>257175</xdr:rowOff>
    </xdr:from>
    <xdr:to>
      <xdr:col>7</xdr:col>
      <xdr:colOff>1466850</xdr:colOff>
      <xdr:row>12</xdr:row>
      <xdr:rowOff>222250</xdr:rowOff>
    </xdr:to>
    <xdr:sp macro="" textlink="">
      <xdr:nvSpPr>
        <xdr:cNvPr id="2" name="สี่เหลี่ยมผืนผ้า 1"/>
        <xdr:cNvSpPr/>
      </xdr:nvSpPr>
      <xdr:spPr>
        <a:xfrm>
          <a:off x="7715250" y="3324225"/>
          <a:ext cx="1905000" cy="5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1457325</xdr:colOff>
      <xdr:row>0</xdr:row>
      <xdr:rowOff>114300</xdr:rowOff>
    </xdr:from>
    <xdr:to>
      <xdr:col>9</xdr:col>
      <xdr:colOff>3362325</xdr:colOff>
      <xdr:row>1</xdr:row>
      <xdr:rowOff>231775</xdr:rowOff>
    </xdr:to>
    <xdr:sp macro="" textlink="">
      <xdr:nvSpPr>
        <xdr:cNvPr id="2" name="สี่เหลี่ยมผืนผ้า 1"/>
        <xdr:cNvSpPr/>
      </xdr:nvSpPr>
      <xdr:spPr>
        <a:xfrm>
          <a:off x="9467850" y="114300"/>
          <a:ext cx="1905000" cy="5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120" zoomScaleNormal="120" workbookViewId="0">
      <selection activeCell="L9" sqref="L9"/>
    </sheetView>
  </sheetViews>
  <sheetFormatPr defaultRowHeight="21"/>
  <cols>
    <col min="1" max="1" width="3.875" style="4" customWidth="1"/>
    <col min="2" max="2" width="33.5" style="4" customWidth="1"/>
    <col min="3" max="3" width="6.875" style="4" bestFit="1" customWidth="1"/>
    <col min="4" max="4" width="6.75" style="4" bestFit="1" customWidth="1"/>
    <col min="5" max="5" width="7.25" style="4" bestFit="1" customWidth="1"/>
    <col min="6" max="6" width="7" style="4" bestFit="1" customWidth="1"/>
    <col min="7" max="9" width="6.75" style="4" bestFit="1" customWidth="1"/>
    <col min="10" max="16384" width="9" style="4"/>
  </cols>
  <sheetData>
    <row r="1" spans="1:16" ht="23.25" customHeight="1">
      <c r="A1" s="505" t="s">
        <v>371</v>
      </c>
      <c r="B1" s="505"/>
      <c r="C1" s="505"/>
      <c r="D1" s="505"/>
      <c r="E1" s="505"/>
      <c r="F1" s="505"/>
      <c r="G1" s="505"/>
      <c r="H1" s="505"/>
      <c r="I1" s="505"/>
      <c r="J1" s="19"/>
      <c r="K1" s="19"/>
      <c r="L1" s="19"/>
      <c r="M1" s="19"/>
      <c r="N1" s="19"/>
      <c r="O1" s="19"/>
      <c r="P1" s="19"/>
    </row>
    <row r="3" spans="1:16" s="3" customFormat="1">
      <c r="A3" s="506" t="s">
        <v>26</v>
      </c>
      <c r="B3" s="506" t="s">
        <v>354</v>
      </c>
      <c r="C3" s="502" t="s">
        <v>398</v>
      </c>
      <c r="D3" s="503"/>
      <c r="E3" s="503"/>
      <c r="F3" s="503"/>
      <c r="G3" s="503"/>
      <c r="H3" s="503"/>
      <c r="I3" s="504"/>
      <c r="J3" s="496"/>
      <c r="K3" s="495"/>
    </row>
    <row r="4" spans="1:16" s="3" customFormat="1">
      <c r="A4" s="507"/>
      <c r="B4" s="507"/>
      <c r="C4" s="471">
        <v>23408</v>
      </c>
      <c r="D4" s="470">
        <v>23437</v>
      </c>
      <c r="E4" s="470">
        <v>23468</v>
      </c>
      <c r="F4" s="470">
        <v>23498</v>
      </c>
      <c r="G4" s="470">
        <v>23529</v>
      </c>
      <c r="H4" s="470">
        <v>23559</v>
      </c>
      <c r="I4" s="470">
        <v>23590</v>
      </c>
      <c r="J4" s="497"/>
    </row>
    <row r="5" spans="1:16" ht="42">
      <c r="A5" s="466">
        <v>1</v>
      </c>
      <c r="B5" s="467" t="s">
        <v>355</v>
      </c>
      <c r="C5" s="468" t="s">
        <v>399</v>
      </c>
      <c r="D5" s="1"/>
      <c r="E5" s="1"/>
      <c r="F5" s="1"/>
      <c r="G5" s="1"/>
      <c r="H5" s="1"/>
      <c r="I5" s="1"/>
    </row>
    <row r="6" spans="1:16">
      <c r="A6" s="466">
        <v>2</v>
      </c>
      <c r="B6" s="467" t="s">
        <v>363</v>
      </c>
      <c r="C6" s="508" t="s">
        <v>400</v>
      </c>
      <c r="D6" s="509"/>
      <c r="E6" s="1"/>
      <c r="F6" s="1"/>
      <c r="G6" s="1"/>
      <c r="H6" s="1"/>
      <c r="I6" s="1"/>
    </row>
    <row r="7" spans="1:16">
      <c r="A7" s="466">
        <v>3</v>
      </c>
      <c r="B7" s="467" t="s">
        <v>356</v>
      </c>
      <c r="C7" s="467"/>
      <c r="D7" s="468" t="s">
        <v>373</v>
      </c>
      <c r="E7" s="1"/>
      <c r="F7" s="1"/>
      <c r="G7" s="1"/>
      <c r="H7" s="1"/>
      <c r="I7" s="1"/>
    </row>
    <row r="8" spans="1:16">
      <c r="A8" s="466"/>
      <c r="B8" s="467" t="s">
        <v>360</v>
      </c>
      <c r="C8" s="468"/>
      <c r="D8" s="468" t="s">
        <v>376</v>
      </c>
      <c r="E8" s="1"/>
      <c r="F8" s="1"/>
      <c r="G8" s="1"/>
      <c r="H8" s="1"/>
      <c r="I8" s="1"/>
    </row>
    <row r="9" spans="1:16">
      <c r="A9" s="466"/>
      <c r="B9" s="467" t="s">
        <v>361</v>
      </c>
      <c r="C9" s="468"/>
      <c r="D9" s="468" t="s">
        <v>377</v>
      </c>
      <c r="E9" s="1"/>
      <c r="F9" s="1"/>
      <c r="G9" s="1"/>
      <c r="H9" s="1"/>
      <c r="I9" s="1"/>
    </row>
    <row r="10" spans="1:16">
      <c r="A10" s="466"/>
      <c r="B10" s="467" t="s">
        <v>362</v>
      </c>
      <c r="C10" s="469"/>
      <c r="D10" s="468" t="s">
        <v>378</v>
      </c>
      <c r="E10" s="1"/>
      <c r="F10" s="1"/>
      <c r="G10" s="1"/>
      <c r="H10" s="1"/>
      <c r="I10" s="1"/>
    </row>
    <row r="11" spans="1:16">
      <c r="A11" s="466">
        <v>4</v>
      </c>
      <c r="B11" s="467" t="s">
        <v>364</v>
      </c>
      <c r="C11" s="469"/>
      <c r="D11" s="498" t="s">
        <v>372</v>
      </c>
      <c r="E11" s="499"/>
      <c r="F11" s="1"/>
      <c r="G11" s="1"/>
      <c r="H11" s="1"/>
      <c r="I11" s="1"/>
    </row>
    <row r="12" spans="1:16">
      <c r="A12" s="466">
        <v>5</v>
      </c>
      <c r="B12" s="467" t="s">
        <v>357</v>
      </c>
      <c r="C12" s="469"/>
      <c r="D12" s="500"/>
      <c r="E12" s="501"/>
      <c r="F12" s="11"/>
      <c r="G12" s="1"/>
      <c r="H12" s="1"/>
      <c r="I12" s="1"/>
    </row>
    <row r="13" spans="1:16">
      <c r="A13" s="466">
        <v>6</v>
      </c>
      <c r="B13" s="467" t="s">
        <v>358</v>
      </c>
      <c r="C13" s="469"/>
      <c r="D13" s="11"/>
      <c r="E13" s="11">
        <v>7</v>
      </c>
      <c r="F13" s="1"/>
      <c r="G13" s="1"/>
      <c r="H13" s="1"/>
      <c r="I13" s="1"/>
    </row>
    <row r="14" spans="1:16">
      <c r="A14" s="466">
        <v>7</v>
      </c>
      <c r="B14" s="467" t="s">
        <v>359</v>
      </c>
      <c r="C14" s="469"/>
      <c r="D14" s="11"/>
      <c r="E14" s="11" t="s">
        <v>374</v>
      </c>
      <c r="F14" s="11"/>
      <c r="G14" s="1"/>
      <c r="H14" s="1"/>
      <c r="I14" s="1"/>
    </row>
    <row r="15" spans="1:16">
      <c r="A15" s="466">
        <v>9</v>
      </c>
      <c r="B15" s="467" t="s">
        <v>370</v>
      </c>
      <c r="C15" s="469"/>
      <c r="D15" s="1"/>
      <c r="E15" s="472" t="s">
        <v>375</v>
      </c>
      <c r="F15" s="473"/>
      <c r="G15" s="1"/>
      <c r="H15" s="1"/>
      <c r="I15" s="1"/>
    </row>
    <row r="16" spans="1:16">
      <c r="A16" s="474">
        <v>10</v>
      </c>
      <c r="B16" s="475" t="s">
        <v>365</v>
      </c>
      <c r="C16" s="476"/>
      <c r="D16" s="477"/>
      <c r="E16" s="477"/>
      <c r="F16" s="478">
        <v>23498</v>
      </c>
      <c r="G16" s="477"/>
      <c r="H16" s="477"/>
      <c r="I16" s="477"/>
    </row>
    <row r="17" spans="1:9" ht="42">
      <c r="A17" s="474">
        <v>11</v>
      </c>
      <c r="B17" s="475" t="s">
        <v>366</v>
      </c>
      <c r="C17" s="476"/>
      <c r="D17" s="477"/>
      <c r="E17" s="477"/>
      <c r="F17" s="477"/>
      <c r="G17" s="479">
        <v>23529</v>
      </c>
      <c r="H17" s="477"/>
      <c r="I17" s="477"/>
    </row>
    <row r="18" spans="1:9">
      <c r="A18" s="474">
        <v>12</v>
      </c>
      <c r="B18" s="475" t="s">
        <v>367</v>
      </c>
      <c r="C18" s="476"/>
      <c r="D18" s="477"/>
      <c r="E18" s="477"/>
      <c r="F18" s="477"/>
      <c r="G18" s="477"/>
      <c r="H18" s="478">
        <v>23559</v>
      </c>
      <c r="I18" s="477"/>
    </row>
    <row r="19" spans="1:9">
      <c r="A19" s="474">
        <v>13</v>
      </c>
      <c r="B19" s="477" t="s">
        <v>368</v>
      </c>
      <c r="C19" s="477"/>
      <c r="D19" s="477"/>
      <c r="E19" s="477"/>
      <c r="F19" s="477"/>
      <c r="G19" s="477"/>
      <c r="H19" s="477"/>
      <c r="I19" s="478">
        <v>23590</v>
      </c>
    </row>
    <row r="20" spans="1:9">
      <c r="A20" s="4" t="s">
        <v>369</v>
      </c>
    </row>
  </sheetData>
  <mergeCells count="6">
    <mergeCell ref="D11:E12"/>
    <mergeCell ref="C3:I3"/>
    <mergeCell ref="A1:I1"/>
    <mergeCell ref="A3:A4"/>
    <mergeCell ref="B3:B4"/>
    <mergeCell ref="C6:D6"/>
  </mergeCells>
  <pageMargins left="0.59055118110236227" right="0.39370078740157483" top="0.78740157480314965" bottom="0.3937007874015748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2"/>
  <sheetViews>
    <sheetView tabSelected="1" view="pageBreakPreview" zoomScaleNormal="100" zoomScaleSheetLayoutView="100" workbookViewId="0">
      <selection activeCell="D21" sqref="D21"/>
    </sheetView>
  </sheetViews>
  <sheetFormatPr defaultRowHeight="18.75"/>
  <cols>
    <col min="1" max="1" width="6" style="177" customWidth="1"/>
    <col min="2" max="2" width="51.125" style="193" customWidth="1"/>
    <col min="3" max="3" width="7" style="193" customWidth="1"/>
    <col min="4" max="4" width="7.5" style="175" customWidth="1"/>
    <col min="5" max="5" width="10.875" style="175" customWidth="1"/>
    <col min="6" max="6" width="10" style="177" customWidth="1"/>
    <col min="7" max="7" width="4.75" style="177" customWidth="1"/>
    <col min="8" max="8" width="5.375" style="177" customWidth="1"/>
    <col min="9" max="9" width="5.25" style="177" customWidth="1"/>
    <col min="10" max="10" width="45.5" style="175" customWidth="1"/>
    <col min="11" max="256" width="9" style="175"/>
    <col min="257" max="257" width="6" style="175" customWidth="1"/>
    <col min="258" max="258" width="51.125" style="175" customWidth="1"/>
    <col min="259" max="259" width="7" style="175" customWidth="1"/>
    <col min="260" max="260" width="7.5" style="175" customWidth="1"/>
    <col min="261" max="261" width="10.875" style="175" customWidth="1"/>
    <col min="262" max="262" width="10" style="175" customWidth="1"/>
    <col min="263" max="263" width="4.75" style="175" customWidth="1"/>
    <col min="264" max="264" width="5.375" style="175" customWidth="1"/>
    <col min="265" max="265" width="5.25" style="175" customWidth="1"/>
    <col min="266" max="266" width="45.5" style="175" customWidth="1"/>
    <col min="267" max="512" width="9" style="175"/>
    <col min="513" max="513" width="6" style="175" customWidth="1"/>
    <col min="514" max="514" width="51.125" style="175" customWidth="1"/>
    <col min="515" max="515" width="7" style="175" customWidth="1"/>
    <col min="516" max="516" width="7.5" style="175" customWidth="1"/>
    <col min="517" max="517" width="10.875" style="175" customWidth="1"/>
    <col min="518" max="518" width="10" style="175" customWidth="1"/>
    <col min="519" max="519" width="4.75" style="175" customWidth="1"/>
    <col min="520" max="520" width="5.375" style="175" customWidth="1"/>
    <col min="521" max="521" width="5.25" style="175" customWidth="1"/>
    <col min="522" max="522" width="45.5" style="175" customWidth="1"/>
    <col min="523" max="768" width="9" style="175"/>
    <col min="769" max="769" width="6" style="175" customWidth="1"/>
    <col min="770" max="770" width="51.125" style="175" customWidth="1"/>
    <col min="771" max="771" width="7" style="175" customWidth="1"/>
    <col min="772" max="772" width="7.5" style="175" customWidth="1"/>
    <col min="773" max="773" width="10.875" style="175" customWidth="1"/>
    <col min="774" max="774" width="10" style="175" customWidth="1"/>
    <col min="775" max="775" width="4.75" style="175" customWidth="1"/>
    <col min="776" max="776" width="5.375" style="175" customWidth="1"/>
    <col min="777" max="777" width="5.25" style="175" customWidth="1"/>
    <col min="778" max="778" width="45.5" style="175" customWidth="1"/>
    <col min="779" max="1024" width="9" style="175"/>
    <col min="1025" max="1025" width="6" style="175" customWidth="1"/>
    <col min="1026" max="1026" width="51.125" style="175" customWidth="1"/>
    <col min="1027" max="1027" width="7" style="175" customWidth="1"/>
    <col min="1028" max="1028" width="7.5" style="175" customWidth="1"/>
    <col min="1029" max="1029" width="10.875" style="175" customWidth="1"/>
    <col min="1030" max="1030" width="10" style="175" customWidth="1"/>
    <col min="1031" max="1031" width="4.75" style="175" customWidth="1"/>
    <col min="1032" max="1032" width="5.375" style="175" customWidth="1"/>
    <col min="1033" max="1033" width="5.25" style="175" customWidth="1"/>
    <col min="1034" max="1034" width="45.5" style="175" customWidth="1"/>
    <col min="1035" max="1280" width="9" style="175"/>
    <col min="1281" max="1281" width="6" style="175" customWidth="1"/>
    <col min="1282" max="1282" width="51.125" style="175" customWidth="1"/>
    <col min="1283" max="1283" width="7" style="175" customWidth="1"/>
    <col min="1284" max="1284" width="7.5" style="175" customWidth="1"/>
    <col min="1285" max="1285" width="10.875" style="175" customWidth="1"/>
    <col min="1286" max="1286" width="10" style="175" customWidth="1"/>
    <col min="1287" max="1287" width="4.75" style="175" customWidth="1"/>
    <col min="1288" max="1288" width="5.375" style="175" customWidth="1"/>
    <col min="1289" max="1289" width="5.25" style="175" customWidth="1"/>
    <col min="1290" max="1290" width="45.5" style="175" customWidth="1"/>
    <col min="1291" max="1536" width="9" style="175"/>
    <col min="1537" max="1537" width="6" style="175" customWidth="1"/>
    <col min="1538" max="1538" width="51.125" style="175" customWidth="1"/>
    <col min="1539" max="1539" width="7" style="175" customWidth="1"/>
    <col min="1540" max="1540" width="7.5" style="175" customWidth="1"/>
    <col min="1541" max="1541" width="10.875" style="175" customWidth="1"/>
    <col min="1542" max="1542" width="10" style="175" customWidth="1"/>
    <col min="1543" max="1543" width="4.75" style="175" customWidth="1"/>
    <col min="1544" max="1544" width="5.375" style="175" customWidth="1"/>
    <col min="1545" max="1545" width="5.25" style="175" customWidth="1"/>
    <col min="1546" max="1546" width="45.5" style="175" customWidth="1"/>
    <col min="1547" max="1792" width="9" style="175"/>
    <col min="1793" max="1793" width="6" style="175" customWidth="1"/>
    <col min="1794" max="1794" width="51.125" style="175" customWidth="1"/>
    <col min="1795" max="1795" width="7" style="175" customWidth="1"/>
    <col min="1796" max="1796" width="7.5" style="175" customWidth="1"/>
    <col min="1797" max="1797" width="10.875" style="175" customWidth="1"/>
    <col min="1798" max="1798" width="10" style="175" customWidth="1"/>
    <col min="1799" max="1799" width="4.75" style="175" customWidth="1"/>
    <col min="1800" max="1800" width="5.375" style="175" customWidth="1"/>
    <col min="1801" max="1801" width="5.25" style="175" customWidth="1"/>
    <col min="1802" max="1802" width="45.5" style="175" customWidth="1"/>
    <col min="1803" max="2048" width="9" style="175"/>
    <col min="2049" max="2049" width="6" style="175" customWidth="1"/>
    <col min="2050" max="2050" width="51.125" style="175" customWidth="1"/>
    <col min="2051" max="2051" width="7" style="175" customWidth="1"/>
    <col min="2052" max="2052" width="7.5" style="175" customWidth="1"/>
    <col min="2053" max="2053" width="10.875" style="175" customWidth="1"/>
    <col min="2054" max="2054" width="10" style="175" customWidth="1"/>
    <col min="2055" max="2055" width="4.75" style="175" customWidth="1"/>
    <col min="2056" max="2056" width="5.375" style="175" customWidth="1"/>
    <col min="2057" max="2057" width="5.25" style="175" customWidth="1"/>
    <col min="2058" max="2058" width="45.5" style="175" customWidth="1"/>
    <col min="2059" max="2304" width="9" style="175"/>
    <col min="2305" max="2305" width="6" style="175" customWidth="1"/>
    <col min="2306" max="2306" width="51.125" style="175" customWidth="1"/>
    <col min="2307" max="2307" width="7" style="175" customWidth="1"/>
    <col min="2308" max="2308" width="7.5" style="175" customWidth="1"/>
    <col min="2309" max="2309" width="10.875" style="175" customWidth="1"/>
    <col min="2310" max="2310" width="10" style="175" customWidth="1"/>
    <col min="2311" max="2311" width="4.75" style="175" customWidth="1"/>
    <col min="2312" max="2312" width="5.375" style="175" customWidth="1"/>
    <col min="2313" max="2313" width="5.25" style="175" customWidth="1"/>
    <col min="2314" max="2314" width="45.5" style="175" customWidth="1"/>
    <col min="2315" max="2560" width="9" style="175"/>
    <col min="2561" max="2561" width="6" style="175" customWidth="1"/>
    <col min="2562" max="2562" width="51.125" style="175" customWidth="1"/>
    <col min="2563" max="2563" width="7" style="175" customWidth="1"/>
    <col min="2564" max="2564" width="7.5" style="175" customWidth="1"/>
    <col min="2565" max="2565" width="10.875" style="175" customWidth="1"/>
    <col min="2566" max="2566" width="10" style="175" customWidth="1"/>
    <col min="2567" max="2567" width="4.75" style="175" customWidth="1"/>
    <col min="2568" max="2568" width="5.375" style="175" customWidth="1"/>
    <col min="2569" max="2569" width="5.25" style="175" customWidth="1"/>
    <col min="2570" max="2570" width="45.5" style="175" customWidth="1"/>
    <col min="2571" max="2816" width="9" style="175"/>
    <col min="2817" max="2817" width="6" style="175" customWidth="1"/>
    <col min="2818" max="2818" width="51.125" style="175" customWidth="1"/>
    <col min="2819" max="2819" width="7" style="175" customWidth="1"/>
    <col min="2820" max="2820" width="7.5" style="175" customWidth="1"/>
    <col min="2821" max="2821" width="10.875" style="175" customWidth="1"/>
    <col min="2822" max="2822" width="10" style="175" customWidth="1"/>
    <col min="2823" max="2823" width="4.75" style="175" customWidth="1"/>
    <col min="2824" max="2824" width="5.375" style="175" customWidth="1"/>
    <col min="2825" max="2825" width="5.25" style="175" customWidth="1"/>
    <col min="2826" max="2826" width="45.5" style="175" customWidth="1"/>
    <col min="2827" max="3072" width="9" style="175"/>
    <col min="3073" max="3073" width="6" style="175" customWidth="1"/>
    <col min="3074" max="3074" width="51.125" style="175" customWidth="1"/>
    <col min="3075" max="3075" width="7" style="175" customWidth="1"/>
    <col min="3076" max="3076" width="7.5" style="175" customWidth="1"/>
    <col min="3077" max="3077" width="10.875" style="175" customWidth="1"/>
    <col min="3078" max="3078" width="10" style="175" customWidth="1"/>
    <col min="3079" max="3079" width="4.75" style="175" customWidth="1"/>
    <col min="3080" max="3080" width="5.375" style="175" customWidth="1"/>
    <col min="3081" max="3081" width="5.25" style="175" customWidth="1"/>
    <col min="3082" max="3082" width="45.5" style="175" customWidth="1"/>
    <col min="3083" max="3328" width="9" style="175"/>
    <col min="3329" max="3329" width="6" style="175" customWidth="1"/>
    <col min="3330" max="3330" width="51.125" style="175" customWidth="1"/>
    <col min="3331" max="3331" width="7" style="175" customWidth="1"/>
    <col min="3332" max="3332" width="7.5" style="175" customWidth="1"/>
    <col min="3333" max="3333" width="10.875" style="175" customWidth="1"/>
    <col min="3334" max="3334" width="10" style="175" customWidth="1"/>
    <col min="3335" max="3335" width="4.75" style="175" customWidth="1"/>
    <col min="3336" max="3336" width="5.375" style="175" customWidth="1"/>
    <col min="3337" max="3337" width="5.25" style="175" customWidth="1"/>
    <col min="3338" max="3338" width="45.5" style="175" customWidth="1"/>
    <col min="3339" max="3584" width="9" style="175"/>
    <col min="3585" max="3585" width="6" style="175" customWidth="1"/>
    <col min="3586" max="3586" width="51.125" style="175" customWidth="1"/>
    <col min="3587" max="3587" width="7" style="175" customWidth="1"/>
    <col min="3588" max="3588" width="7.5" style="175" customWidth="1"/>
    <col min="3589" max="3589" width="10.875" style="175" customWidth="1"/>
    <col min="3590" max="3590" width="10" style="175" customWidth="1"/>
    <col min="3591" max="3591" width="4.75" style="175" customWidth="1"/>
    <col min="3592" max="3592" width="5.375" style="175" customWidth="1"/>
    <col min="3593" max="3593" width="5.25" style="175" customWidth="1"/>
    <col min="3594" max="3594" width="45.5" style="175" customWidth="1"/>
    <col min="3595" max="3840" width="9" style="175"/>
    <col min="3841" max="3841" width="6" style="175" customWidth="1"/>
    <col min="3842" max="3842" width="51.125" style="175" customWidth="1"/>
    <col min="3843" max="3843" width="7" style="175" customWidth="1"/>
    <col min="3844" max="3844" width="7.5" style="175" customWidth="1"/>
    <col min="3845" max="3845" width="10.875" style="175" customWidth="1"/>
    <col min="3846" max="3846" width="10" style="175" customWidth="1"/>
    <col min="3847" max="3847" width="4.75" style="175" customWidth="1"/>
    <col min="3848" max="3848" width="5.375" style="175" customWidth="1"/>
    <col min="3849" max="3849" width="5.25" style="175" customWidth="1"/>
    <col min="3850" max="3850" width="45.5" style="175" customWidth="1"/>
    <col min="3851" max="4096" width="9" style="175"/>
    <col min="4097" max="4097" width="6" style="175" customWidth="1"/>
    <col min="4098" max="4098" width="51.125" style="175" customWidth="1"/>
    <col min="4099" max="4099" width="7" style="175" customWidth="1"/>
    <col min="4100" max="4100" width="7.5" style="175" customWidth="1"/>
    <col min="4101" max="4101" width="10.875" style="175" customWidth="1"/>
    <col min="4102" max="4102" width="10" style="175" customWidth="1"/>
    <col min="4103" max="4103" width="4.75" style="175" customWidth="1"/>
    <col min="4104" max="4104" width="5.375" style="175" customWidth="1"/>
    <col min="4105" max="4105" width="5.25" style="175" customWidth="1"/>
    <col min="4106" max="4106" width="45.5" style="175" customWidth="1"/>
    <col min="4107" max="4352" width="9" style="175"/>
    <col min="4353" max="4353" width="6" style="175" customWidth="1"/>
    <col min="4354" max="4354" width="51.125" style="175" customWidth="1"/>
    <col min="4355" max="4355" width="7" style="175" customWidth="1"/>
    <col min="4356" max="4356" width="7.5" style="175" customWidth="1"/>
    <col min="4357" max="4357" width="10.875" style="175" customWidth="1"/>
    <col min="4358" max="4358" width="10" style="175" customWidth="1"/>
    <col min="4359" max="4359" width="4.75" style="175" customWidth="1"/>
    <col min="4360" max="4360" width="5.375" style="175" customWidth="1"/>
    <col min="4361" max="4361" width="5.25" style="175" customWidth="1"/>
    <col min="4362" max="4362" width="45.5" style="175" customWidth="1"/>
    <col min="4363" max="4608" width="9" style="175"/>
    <col min="4609" max="4609" width="6" style="175" customWidth="1"/>
    <col min="4610" max="4610" width="51.125" style="175" customWidth="1"/>
    <col min="4611" max="4611" width="7" style="175" customWidth="1"/>
    <col min="4612" max="4612" width="7.5" style="175" customWidth="1"/>
    <col min="4613" max="4613" width="10.875" style="175" customWidth="1"/>
    <col min="4614" max="4614" width="10" style="175" customWidth="1"/>
    <col min="4615" max="4615" width="4.75" style="175" customWidth="1"/>
    <col min="4616" max="4616" width="5.375" style="175" customWidth="1"/>
    <col min="4617" max="4617" width="5.25" style="175" customWidth="1"/>
    <col min="4618" max="4618" width="45.5" style="175" customWidth="1"/>
    <col min="4619" max="4864" width="9" style="175"/>
    <col min="4865" max="4865" width="6" style="175" customWidth="1"/>
    <col min="4866" max="4866" width="51.125" style="175" customWidth="1"/>
    <col min="4867" max="4867" width="7" style="175" customWidth="1"/>
    <col min="4868" max="4868" width="7.5" style="175" customWidth="1"/>
    <col min="4869" max="4869" width="10.875" style="175" customWidth="1"/>
    <col min="4870" max="4870" width="10" style="175" customWidth="1"/>
    <col min="4871" max="4871" width="4.75" style="175" customWidth="1"/>
    <col min="4872" max="4872" width="5.375" style="175" customWidth="1"/>
    <col min="4873" max="4873" width="5.25" style="175" customWidth="1"/>
    <col min="4874" max="4874" width="45.5" style="175" customWidth="1"/>
    <col min="4875" max="5120" width="9" style="175"/>
    <col min="5121" max="5121" width="6" style="175" customWidth="1"/>
    <col min="5122" max="5122" width="51.125" style="175" customWidth="1"/>
    <col min="5123" max="5123" width="7" style="175" customWidth="1"/>
    <col min="5124" max="5124" width="7.5" style="175" customWidth="1"/>
    <col min="5125" max="5125" width="10.875" style="175" customWidth="1"/>
    <col min="5126" max="5126" width="10" style="175" customWidth="1"/>
    <col min="5127" max="5127" width="4.75" style="175" customWidth="1"/>
    <col min="5128" max="5128" width="5.375" style="175" customWidth="1"/>
    <col min="5129" max="5129" width="5.25" style="175" customWidth="1"/>
    <col min="5130" max="5130" width="45.5" style="175" customWidth="1"/>
    <col min="5131" max="5376" width="9" style="175"/>
    <col min="5377" max="5377" width="6" style="175" customWidth="1"/>
    <col min="5378" max="5378" width="51.125" style="175" customWidth="1"/>
    <col min="5379" max="5379" width="7" style="175" customWidth="1"/>
    <col min="5380" max="5380" width="7.5" style="175" customWidth="1"/>
    <col min="5381" max="5381" width="10.875" style="175" customWidth="1"/>
    <col min="5382" max="5382" width="10" style="175" customWidth="1"/>
    <col min="5383" max="5383" width="4.75" style="175" customWidth="1"/>
    <col min="5384" max="5384" width="5.375" style="175" customWidth="1"/>
    <col min="5385" max="5385" width="5.25" style="175" customWidth="1"/>
    <col min="5386" max="5386" width="45.5" style="175" customWidth="1"/>
    <col min="5387" max="5632" width="9" style="175"/>
    <col min="5633" max="5633" width="6" style="175" customWidth="1"/>
    <col min="5634" max="5634" width="51.125" style="175" customWidth="1"/>
    <col min="5635" max="5635" width="7" style="175" customWidth="1"/>
    <col min="5636" max="5636" width="7.5" style="175" customWidth="1"/>
    <col min="5637" max="5637" width="10.875" style="175" customWidth="1"/>
    <col min="5638" max="5638" width="10" style="175" customWidth="1"/>
    <col min="5639" max="5639" width="4.75" style="175" customWidth="1"/>
    <col min="5640" max="5640" width="5.375" style="175" customWidth="1"/>
    <col min="5641" max="5641" width="5.25" style="175" customWidth="1"/>
    <col min="5642" max="5642" width="45.5" style="175" customWidth="1"/>
    <col min="5643" max="5888" width="9" style="175"/>
    <col min="5889" max="5889" width="6" style="175" customWidth="1"/>
    <col min="5890" max="5890" width="51.125" style="175" customWidth="1"/>
    <col min="5891" max="5891" width="7" style="175" customWidth="1"/>
    <col min="5892" max="5892" width="7.5" style="175" customWidth="1"/>
    <col min="5893" max="5893" width="10.875" style="175" customWidth="1"/>
    <col min="5894" max="5894" width="10" style="175" customWidth="1"/>
    <col min="5895" max="5895" width="4.75" style="175" customWidth="1"/>
    <col min="5896" max="5896" width="5.375" style="175" customWidth="1"/>
    <col min="5897" max="5897" width="5.25" style="175" customWidth="1"/>
    <col min="5898" max="5898" width="45.5" style="175" customWidth="1"/>
    <col min="5899" max="6144" width="9" style="175"/>
    <col min="6145" max="6145" width="6" style="175" customWidth="1"/>
    <col min="6146" max="6146" width="51.125" style="175" customWidth="1"/>
    <col min="6147" max="6147" width="7" style="175" customWidth="1"/>
    <col min="6148" max="6148" width="7.5" style="175" customWidth="1"/>
    <col min="6149" max="6149" width="10.875" style="175" customWidth="1"/>
    <col min="6150" max="6150" width="10" style="175" customWidth="1"/>
    <col min="6151" max="6151" width="4.75" style="175" customWidth="1"/>
    <col min="6152" max="6152" width="5.375" style="175" customWidth="1"/>
    <col min="6153" max="6153" width="5.25" style="175" customWidth="1"/>
    <col min="6154" max="6154" width="45.5" style="175" customWidth="1"/>
    <col min="6155" max="6400" width="9" style="175"/>
    <col min="6401" max="6401" width="6" style="175" customWidth="1"/>
    <col min="6402" max="6402" width="51.125" style="175" customWidth="1"/>
    <col min="6403" max="6403" width="7" style="175" customWidth="1"/>
    <col min="6404" max="6404" width="7.5" style="175" customWidth="1"/>
    <col min="6405" max="6405" width="10.875" style="175" customWidth="1"/>
    <col min="6406" max="6406" width="10" style="175" customWidth="1"/>
    <col min="6407" max="6407" width="4.75" style="175" customWidth="1"/>
    <col min="6408" max="6408" width="5.375" style="175" customWidth="1"/>
    <col min="6409" max="6409" width="5.25" style="175" customWidth="1"/>
    <col min="6410" max="6410" width="45.5" style="175" customWidth="1"/>
    <col min="6411" max="6656" width="9" style="175"/>
    <col min="6657" max="6657" width="6" style="175" customWidth="1"/>
    <col min="6658" max="6658" width="51.125" style="175" customWidth="1"/>
    <col min="6659" max="6659" width="7" style="175" customWidth="1"/>
    <col min="6660" max="6660" width="7.5" style="175" customWidth="1"/>
    <col min="6661" max="6661" width="10.875" style="175" customWidth="1"/>
    <col min="6662" max="6662" width="10" style="175" customWidth="1"/>
    <col min="6663" max="6663" width="4.75" style="175" customWidth="1"/>
    <col min="6664" max="6664" width="5.375" style="175" customWidth="1"/>
    <col min="6665" max="6665" width="5.25" style="175" customWidth="1"/>
    <col min="6666" max="6666" width="45.5" style="175" customWidth="1"/>
    <col min="6667" max="6912" width="9" style="175"/>
    <col min="6913" max="6913" width="6" style="175" customWidth="1"/>
    <col min="6914" max="6914" width="51.125" style="175" customWidth="1"/>
    <col min="6915" max="6915" width="7" style="175" customWidth="1"/>
    <col min="6916" max="6916" width="7.5" style="175" customWidth="1"/>
    <col min="6917" max="6917" width="10.875" style="175" customWidth="1"/>
    <col min="6918" max="6918" width="10" style="175" customWidth="1"/>
    <col min="6919" max="6919" width="4.75" style="175" customWidth="1"/>
    <col min="6920" max="6920" width="5.375" style="175" customWidth="1"/>
    <col min="6921" max="6921" width="5.25" style="175" customWidth="1"/>
    <col min="6922" max="6922" width="45.5" style="175" customWidth="1"/>
    <col min="6923" max="7168" width="9" style="175"/>
    <col min="7169" max="7169" width="6" style="175" customWidth="1"/>
    <col min="7170" max="7170" width="51.125" style="175" customWidth="1"/>
    <col min="7171" max="7171" width="7" style="175" customWidth="1"/>
    <col min="7172" max="7172" width="7.5" style="175" customWidth="1"/>
    <col min="7173" max="7173" width="10.875" style="175" customWidth="1"/>
    <col min="7174" max="7174" width="10" style="175" customWidth="1"/>
    <col min="7175" max="7175" width="4.75" style="175" customWidth="1"/>
    <col min="7176" max="7176" width="5.375" style="175" customWidth="1"/>
    <col min="7177" max="7177" width="5.25" style="175" customWidth="1"/>
    <col min="7178" max="7178" width="45.5" style="175" customWidth="1"/>
    <col min="7179" max="7424" width="9" style="175"/>
    <col min="7425" max="7425" width="6" style="175" customWidth="1"/>
    <col min="7426" max="7426" width="51.125" style="175" customWidth="1"/>
    <col min="7427" max="7427" width="7" style="175" customWidth="1"/>
    <col min="7428" max="7428" width="7.5" style="175" customWidth="1"/>
    <col min="7429" max="7429" width="10.875" style="175" customWidth="1"/>
    <col min="7430" max="7430" width="10" style="175" customWidth="1"/>
    <col min="7431" max="7431" width="4.75" style="175" customWidth="1"/>
    <col min="7432" max="7432" width="5.375" style="175" customWidth="1"/>
    <col min="7433" max="7433" width="5.25" style="175" customWidth="1"/>
    <col min="7434" max="7434" width="45.5" style="175" customWidth="1"/>
    <col min="7435" max="7680" width="9" style="175"/>
    <col min="7681" max="7681" width="6" style="175" customWidth="1"/>
    <col min="7682" max="7682" width="51.125" style="175" customWidth="1"/>
    <col min="7683" max="7683" width="7" style="175" customWidth="1"/>
    <col min="7684" max="7684" width="7.5" style="175" customWidth="1"/>
    <col min="7685" max="7685" width="10.875" style="175" customWidth="1"/>
    <col min="7686" max="7686" width="10" style="175" customWidth="1"/>
    <col min="7687" max="7687" width="4.75" style="175" customWidth="1"/>
    <col min="7688" max="7688" width="5.375" style="175" customWidth="1"/>
    <col min="7689" max="7689" width="5.25" style="175" customWidth="1"/>
    <col min="7690" max="7690" width="45.5" style="175" customWidth="1"/>
    <col min="7691" max="7936" width="9" style="175"/>
    <col min="7937" max="7937" width="6" style="175" customWidth="1"/>
    <col min="7938" max="7938" width="51.125" style="175" customWidth="1"/>
    <col min="7939" max="7939" width="7" style="175" customWidth="1"/>
    <col min="7940" max="7940" width="7.5" style="175" customWidth="1"/>
    <col min="7941" max="7941" width="10.875" style="175" customWidth="1"/>
    <col min="7942" max="7942" width="10" style="175" customWidth="1"/>
    <col min="7943" max="7943" width="4.75" style="175" customWidth="1"/>
    <col min="7944" max="7944" width="5.375" style="175" customWidth="1"/>
    <col min="7945" max="7945" width="5.25" style="175" customWidth="1"/>
    <col min="7946" max="7946" width="45.5" style="175" customWidth="1"/>
    <col min="7947" max="8192" width="9" style="175"/>
    <col min="8193" max="8193" width="6" style="175" customWidth="1"/>
    <col min="8194" max="8194" width="51.125" style="175" customWidth="1"/>
    <col min="8195" max="8195" width="7" style="175" customWidth="1"/>
    <col min="8196" max="8196" width="7.5" style="175" customWidth="1"/>
    <col min="8197" max="8197" width="10.875" style="175" customWidth="1"/>
    <col min="8198" max="8198" width="10" style="175" customWidth="1"/>
    <col min="8199" max="8199" width="4.75" style="175" customWidth="1"/>
    <col min="8200" max="8200" width="5.375" style="175" customWidth="1"/>
    <col min="8201" max="8201" width="5.25" style="175" customWidth="1"/>
    <col min="8202" max="8202" width="45.5" style="175" customWidth="1"/>
    <col min="8203" max="8448" width="9" style="175"/>
    <col min="8449" max="8449" width="6" style="175" customWidth="1"/>
    <col min="8450" max="8450" width="51.125" style="175" customWidth="1"/>
    <col min="8451" max="8451" width="7" style="175" customWidth="1"/>
    <col min="8452" max="8452" width="7.5" style="175" customWidth="1"/>
    <col min="8453" max="8453" width="10.875" style="175" customWidth="1"/>
    <col min="8454" max="8454" width="10" style="175" customWidth="1"/>
    <col min="8455" max="8455" width="4.75" style="175" customWidth="1"/>
    <col min="8456" max="8456" width="5.375" style="175" customWidth="1"/>
    <col min="8457" max="8457" width="5.25" style="175" customWidth="1"/>
    <col min="8458" max="8458" width="45.5" style="175" customWidth="1"/>
    <col min="8459" max="8704" width="9" style="175"/>
    <col min="8705" max="8705" width="6" style="175" customWidth="1"/>
    <col min="8706" max="8706" width="51.125" style="175" customWidth="1"/>
    <col min="8707" max="8707" width="7" style="175" customWidth="1"/>
    <col min="8708" max="8708" width="7.5" style="175" customWidth="1"/>
    <col min="8709" max="8709" width="10.875" style="175" customWidth="1"/>
    <col min="8710" max="8710" width="10" style="175" customWidth="1"/>
    <col min="8711" max="8711" width="4.75" style="175" customWidth="1"/>
    <col min="8712" max="8712" width="5.375" style="175" customWidth="1"/>
    <col min="8713" max="8713" width="5.25" style="175" customWidth="1"/>
    <col min="8714" max="8714" width="45.5" style="175" customWidth="1"/>
    <col min="8715" max="8960" width="9" style="175"/>
    <col min="8961" max="8961" width="6" style="175" customWidth="1"/>
    <col min="8962" max="8962" width="51.125" style="175" customWidth="1"/>
    <col min="8963" max="8963" width="7" style="175" customWidth="1"/>
    <col min="8964" max="8964" width="7.5" style="175" customWidth="1"/>
    <col min="8965" max="8965" width="10.875" style="175" customWidth="1"/>
    <col min="8966" max="8966" width="10" style="175" customWidth="1"/>
    <col min="8967" max="8967" width="4.75" style="175" customWidth="1"/>
    <col min="8968" max="8968" width="5.375" style="175" customWidth="1"/>
    <col min="8969" max="8969" width="5.25" style="175" customWidth="1"/>
    <col min="8970" max="8970" width="45.5" style="175" customWidth="1"/>
    <col min="8971" max="9216" width="9" style="175"/>
    <col min="9217" max="9217" width="6" style="175" customWidth="1"/>
    <col min="9218" max="9218" width="51.125" style="175" customWidth="1"/>
    <col min="9219" max="9219" width="7" style="175" customWidth="1"/>
    <col min="9220" max="9220" width="7.5" style="175" customWidth="1"/>
    <col min="9221" max="9221" width="10.875" style="175" customWidth="1"/>
    <col min="9222" max="9222" width="10" style="175" customWidth="1"/>
    <col min="9223" max="9223" width="4.75" style="175" customWidth="1"/>
    <col min="9224" max="9224" width="5.375" style="175" customWidth="1"/>
    <col min="9225" max="9225" width="5.25" style="175" customWidth="1"/>
    <col min="9226" max="9226" width="45.5" style="175" customWidth="1"/>
    <col min="9227" max="9472" width="9" style="175"/>
    <col min="9473" max="9473" width="6" style="175" customWidth="1"/>
    <col min="9474" max="9474" width="51.125" style="175" customWidth="1"/>
    <col min="9475" max="9475" width="7" style="175" customWidth="1"/>
    <col min="9476" max="9476" width="7.5" style="175" customWidth="1"/>
    <col min="9477" max="9477" width="10.875" style="175" customWidth="1"/>
    <col min="9478" max="9478" width="10" style="175" customWidth="1"/>
    <col min="9479" max="9479" width="4.75" style="175" customWidth="1"/>
    <col min="9480" max="9480" width="5.375" style="175" customWidth="1"/>
    <col min="9481" max="9481" width="5.25" style="175" customWidth="1"/>
    <col min="9482" max="9482" width="45.5" style="175" customWidth="1"/>
    <col min="9483" max="9728" width="9" style="175"/>
    <col min="9729" max="9729" width="6" style="175" customWidth="1"/>
    <col min="9730" max="9730" width="51.125" style="175" customWidth="1"/>
    <col min="9731" max="9731" width="7" style="175" customWidth="1"/>
    <col min="9732" max="9732" width="7.5" style="175" customWidth="1"/>
    <col min="9733" max="9733" width="10.875" style="175" customWidth="1"/>
    <col min="9734" max="9734" width="10" style="175" customWidth="1"/>
    <col min="9735" max="9735" width="4.75" style="175" customWidth="1"/>
    <col min="9736" max="9736" width="5.375" style="175" customWidth="1"/>
    <col min="9737" max="9737" width="5.25" style="175" customWidth="1"/>
    <col min="9738" max="9738" width="45.5" style="175" customWidth="1"/>
    <col min="9739" max="9984" width="9" style="175"/>
    <col min="9985" max="9985" width="6" style="175" customWidth="1"/>
    <col min="9986" max="9986" width="51.125" style="175" customWidth="1"/>
    <col min="9987" max="9987" width="7" style="175" customWidth="1"/>
    <col min="9988" max="9988" width="7.5" style="175" customWidth="1"/>
    <col min="9989" max="9989" width="10.875" style="175" customWidth="1"/>
    <col min="9990" max="9990" width="10" style="175" customWidth="1"/>
    <col min="9991" max="9991" width="4.75" style="175" customWidth="1"/>
    <col min="9992" max="9992" width="5.375" style="175" customWidth="1"/>
    <col min="9993" max="9993" width="5.25" style="175" customWidth="1"/>
    <col min="9994" max="9994" width="45.5" style="175" customWidth="1"/>
    <col min="9995" max="10240" width="9" style="175"/>
    <col min="10241" max="10241" width="6" style="175" customWidth="1"/>
    <col min="10242" max="10242" width="51.125" style="175" customWidth="1"/>
    <col min="10243" max="10243" width="7" style="175" customWidth="1"/>
    <col min="10244" max="10244" width="7.5" style="175" customWidth="1"/>
    <col min="10245" max="10245" width="10.875" style="175" customWidth="1"/>
    <col min="10246" max="10246" width="10" style="175" customWidth="1"/>
    <col min="10247" max="10247" width="4.75" style="175" customWidth="1"/>
    <col min="10248" max="10248" width="5.375" style="175" customWidth="1"/>
    <col min="10249" max="10249" width="5.25" style="175" customWidth="1"/>
    <col min="10250" max="10250" width="45.5" style="175" customWidth="1"/>
    <col min="10251" max="10496" width="9" style="175"/>
    <col min="10497" max="10497" width="6" style="175" customWidth="1"/>
    <col min="10498" max="10498" width="51.125" style="175" customWidth="1"/>
    <col min="10499" max="10499" width="7" style="175" customWidth="1"/>
    <col min="10500" max="10500" width="7.5" style="175" customWidth="1"/>
    <col min="10501" max="10501" width="10.875" style="175" customWidth="1"/>
    <col min="10502" max="10502" width="10" style="175" customWidth="1"/>
    <col min="10503" max="10503" width="4.75" style="175" customWidth="1"/>
    <col min="10504" max="10504" width="5.375" style="175" customWidth="1"/>
    <col min="10505" max="10505" width="5.25" style="175" customWidth="1"/>
    <col min="10506" max="10506" width="45.5" style="175" customWidth="1"/>
    <col min="10507" max="10752" width="9" style="175"/>
    <col min="10753" max="10753" width="6" style="175" customWidth="1"/>
    <col min="10754" max="10754" width="51.125" style="175" customWidth="1"/>
    <col min="10755" max="10755" width="7" style="175" customWidth="1"/>
    <col min="10756" max="10756" width="7.5" style="175" customWidth="1"/>
    <col min="10757" max="10757" width="10.875" style="175" customWidth="1"/>
    <col min="10758" max="10758" width="10" style="175" customWidth="1"/>
    <col min="10759" max="10759" width="4.75" style="175" customWidth="1"/>
    <col min="10760" max="10760" width="5.375" style="175" customWidth="1"/>
    <col min="10761" max="10761" width="5.25" style="175" customWidth="1"/>
    <col min="10762" max="10762" width="45.5" style="175" customWidth="1"/>
    <col min="10763" max="11008" width="9" style="175"/>
    <col min="11009" max="11009" width="6" style="175" customWidth="1"/>
    <col min="11010" max="11010" width="51.125" style="175" customWidth="1"/>
    <col min="11011" max="11011" width="7" style="175" customWidth="1"/>
    <col min="11012" max="11012" width="7.5" style="175" customWidth="1"/>
    <col min="11013" max="11013" width="10.875" style="175" customWidth="1"/>
    <col min="11014" max="11014" width="10" style="175" customWidth="1"/>
    <col min="11015" max="11015" width="4.75" style="175" customWidth="1"/>
    <col min="11016" max="11016" width="5.375" style="175" customWidth="1"/>
    <col min="11017" max="11017" width="5.25" style="175" customWidth="1"/>
    <col min="11018" max="11018" width="45.5" style="175" customWidth="1"/>
    <col min="11019" max="11264" width="9" style="175"/>
    <col min="11265" max="11265" width="6" style="175" customWidth="1"/>
    <col min="11266" max="11266" width="51.125" style="175" customWidth="1"/>
    <col min="11267" max="11267" width="7" style="175" customWidth="1"/>
    <col min="11268" max="11268" width="7.5" style="175" customWidth="1"/>
    <col min="11269" max="11269" width="10.875" style="175" customWidth="1"/>
    <col min="11270" max="11270" width="10" style="175" customWidth="1"/>
    <col min="11271" max="11271" width="4.75" style="175" customWidth="1"/>
    <col min="11272" max="11272" width="5.375" style="175" customWidth="1"/>
    <col min="11273" max="11273" width="5.25" style="175" customWidth="1"/>
    <col min="11274" max="11274" width="45.5" style="175" customWidth="1"/>
    <col min="11275" max="11520" width="9" style="175"/>
    <col min="11521" max="11521" width="6" style="175" customWidth="1"/>
    <col min="11522" max="11522" width="51.125" style="175" customWidth="1"/>
    <col min="11523" max="11523" width="7" style="175" customWidth="1"/>
    <col min="11524" max="11524" width="7.5" style="175" customWidth="1"/>
    <col min="11525" max="11525" width="10.875" style="175" customWidth="1"/>
    <col min="11526" max="11526" width="10" style="175" customWidth="1"/>
    <col min="11527" max="11527" width="4.75" style="175" customWidth="1"/>
    <col min="11528" max="11528" width="5.375" style="175" customWidth="1"/>
    <col min="11529" max="11529" width="5.25" style="175" customWidth="1"/>
    <col min="11530" max="11530" width="45.5" style="175" customWidth="1"/>
    <col min="11531" max="11776" width="9" style="175"/>
    <col min="11777" max="11777" width="6" style="175" customWidth="1"/>
    <col min="11778" max="11778" width="51.125" style="175" customWidth="1"/>
    <col min="11779" max="11779" width="7" style="175" customWidth="1"/>
    <col min="11780" max="11780" width="7.5" style="175" customWidth="1"/>
    <col min="11781" max="11781" width="10.875" style="175" customWidth="1"/>
    <col min="11782" max="11782" width="10" style="175" customWidth="1"/>
    <col min="11783" max="11783" width="4.75" style="175" customWidth="1"/>
    <col min="11784" max="11784" width="5.375" style="175" customWidth="1"/>
    <col min="11785" max="11785" width="5.25" style="175" customWidth="1"/>
    <col min="11786" max="11786" width="45.5" style="175" customWidth="1"/>
    <col min="11787" max="12032" width="9" style="175"/>
    <col min="12033" max="12033" width="6" style="175" customWidth="1"/>
    <col min="12034" max="12034" width="51.125" style="175" customWidth="1"/>
    <col min="12035" max="12035" width="7" style="175" customWidth="1"/>
    <col min="12036" max="12036" width="7.5" style="175" customWidth="1"/>
    <col min="12037" max="12037" width="10.875" style="175" customWidth="1"/>
    <col min="12038" max="12038" width="10" style="175" customWidth="1"/>
    <col min="12039" max="12039" width="4.75" style="175" customWidth="1"/>
    <col min="12040" max="12040" width="5.375" style="175" customWidth="1"/>
    <col min="12041" max="12041" width="5.25" style="175" customWidth="1"/>
    <col min="12042" max="12042" width="45.5" style="175" customWidth="1"/>
    <col min="12043" max="12288" width="9" style="175"/>
    <col min="12289" max="12289" width="6" style="175" customWidth="1"/>
    <col min="12290" max="12290" width="51.125" style="175" customWidth="1"/>
    <col min="12291" max="12291" width="7" style="175" customWidth="1"/>
    <col min="12292" max="12292" width="7.5" style="175" customWidth="1"/>
    <col min="12293" max="12293" width="10.875" style="175" customWidth="1"/>
    <col min="12294" max="12294" width="10" style="175" customWidth="1"/>
    <col min="12295" max="12295" width="4.75" style="175" customWidth="1"/>
    <col min="12296" max="12296" width="5.375" style="175" customWidth="1"/>
    <col min="12297" max="12297" width="5.25" style="175" customWidth="1"/>
    <col min="12298" max="12298" width="45.5" style="175" customWidth="1"/>
    <col min="12299" max="12544" width="9" style="175"/>
    <col min="12545" max="12545" width="6" style="175" customWidth="1"/>
    <col min="12546" max="12546" width="51.125" style="175" customWidth="1"/>
    <col min="12547" max="12547" width="7" style="175" customWidth="1"/>
    <col min="12548" max="12548" width="7.5" style="175" customWidth="1"/>
    <col min="12549" max="12549" width="10.875" style="175" customWidth="1"/>
    <col min="12550" max="12550" width="10" style="175" customWidth="1"/>
    <col min="12551" max="12551" width="4.75" style="175" customWidth="1"/>
    <col min="12552" max="12552" width="5.375" style="175" customWidth="1"/>
    <col min="12553" max="12553" width="5.25" style="175" customWidth="1"/>
    <col min="12554" max="12554" width="45.5" style="175" customWidth="1"/>
    <col min="12555" max="12800" width="9" style="175"/>
    <col min="12801" max="12801" width="6" style="175" customWidth="1"/>
    <col min="12802" max="12802" width="51.125" style="175" customWidth="1"/>
    <col min="12803" max="12803" width="7" style="175" customWidth="1"/>
    <col min="12804" max="12804" width="7.5" style="175" customWidth="1"/>
    <col min="12805" max="12805" width="10.875" style="175" customWidth="1"/>
    <col min="12806" max="12806" width="10" style="175" customWidth="1"/>
    <col min="12807" max="12807" width="4.75" style="175" customWidth="1"/>
    <col min="12808" max="12808" width="5.375" style="175" customWidth="1"/>
    <col min="12809" max="12809" width="5.25" style="175" customWidth="1"/>
    <col min="12810" max="12810" width="45.5" style="175" customWidth="1"/>
    <col min="12811" max="13056" width="9" style="175"/>
    <col min="13057" max="13057" width="6" style="175" customWidth="1"/>
    <col min="13058" max="13058" width="51.125" style="175" customWidth="1"/>
    <col min="13059" max="13059" width="7" style="175" customWidth="1"/>
    <col min="13060" max="13060" width="7.5" style="175" customWidth="1"/>
    <col min="13061" max="13061" width="10.875" style="175" customWidth="1"/>
    <col min="13062" max="13062" width="10" style="175" customWidth="1"/>
    <col min="13063" max="13063" width="4.75" style="175" customWidth="1"/>
    <col min="13064" max="13064" width="5.375" style="175" customWidth="1"/>
    <col min="13065" max="13065" width="5.25" style="175" customWidth="1"/>
    <col min="13066" max="13066" width="45.5" style="175" customWidth="1"/>
    <col min="13067" max="13312" width="9" style="175"/>
    <col min="13313" max="13313" width="6" style="175" customWidth="1"/>
    <col min="13314" max="13314" width="51.125" style="175" customWidth="1"/>
    <col min="13315" max="13315" width="7" style="175" customWidth="1"/>
    <col min="13316" max="13316" width="7.5" style="175" customWidth="1"/>
    <col min="13317" max="13317" width="10.875" style="175" customWidth="1"/>
    <col min="13318" max="13318" width="10" style="175" customWidth="1"/>
    <col min="13319" max="13319" width="4.75" style="175" customWidth="1"/>
    <col min="13320" max="13320" width="5.375" style="175" customWidth="1"/>
    <col min="13321" max="13321" width="5.25" style="175" customWidth="1"/>
    <col min="13322" max="13322" width="45.5" style="175" customWidth="1"/>
    <col min="13323" max="13568" width="9" style="175"/>
    <col min="13569" max="13569" width="6" style="175" customWidth="1"/>
    <col min="13570" max="13570" width="51.125" style="175" customWidth="1"/>
    <col min="13571" max="13571" width="7" style="175" customWidth="1"/>
    <col min="13572" max="13572" width="7.5" style="175" customWidth="1"/>
    <col min="13573" max="13573" width="10.875" style="175" customWidth="1"/>
    <col min="13574" max="13574" width="10" style="175" customWidth="1"/>
    <col min="13575" max="13575" width="4.75" style="175" customWidth="1"/>
    <col min="13576" max="13576" width="5.375" style="175" customWidth="1"/>
    <col min="13577" max="13577" width="5.25" style="175" customWidth="1"/>
    <col min="13578" max="13578" width="45.5" style="175" customWidth="1"/>
    <col min="13579" max="13824" width="9" style="175"/>
    <col min="13825" max="13825" width="6" style="175" customWidth="1"/>
    <col min="13826" max="13826" width="51.125" style="175" customWidth="1"/>
    <col min="13827" max="13827" width="7" style="175" customWidth="1"/>
    <col min="13828" max="13828" width="7.5" style="175" customWidth="1"/>
    <col min="13829" max="13829" width="10.875" style="175" customWidth="1"/>
    <col min="13830" max="13830" width="10" style="175" customWidth="1"/>
    <col min="13831" max="13831" width="4.75" style="175" customWidth="1"/>
    <col min="13832" max="13832" width="5.375" style="175" customWidth="1"/>
    <col min="13833" max="13833" width="5.25" style="175" customWidth="1"/>
    <col min="13834" max="13834" width="45.5" style="175" customWidth="1"/>
    <col min="13835" max="14080" width="9" style="175"/>
    <col min="14081" max="14081" width="6" style="175" customWidth="1"/>
    <col min="14082" max="14082" width="51.125" style="175" customWidth="1"/>
    <col min="14083" max="14083" width="7" style="175" customWidth="1"/>
    <col min="14084" max="14084" width="7.5" style="175" customWidth="1"/>
    <col min="14085" max="14085" width="10.875" style="175" customWidth="1"/>
    <col min="14086" max="14086" width="10" style="175" customWidth="1"/>
    <col min="14087" max="14087" width="4.75" style="175" customWidth="1"/>
    <col min="14088" max="14088" width="5.375" style="175" customWidth="1"/>
    <col min="14089" max="14089" width="5.25" style="175" customWidth="1"/>
    <col min="14090" max="14090" width="45.5" style="175" customWidth="1"/>
    <col min="14091" max="14336" width="9" style="175"/>
    <col min="14337" max="14337" width="6" style="175" customWidth="1"/>
    <col min="14338" max="14338" width="51.125" style="175" customWidth="1"/>
    <col min="14339" max="14339" width="7" style="175" customWidth="1"/>
    <col min="14340" max="14340" width="7.5" style="175" customWidth="1"/>
    <col min="14341" max="14341" width="10.875" style="175" customWidth="1"/>
    <col min="14342" max="14342" width="10" style="175" customWidth="1"/>
    <col min="14343" max="14343" width="4.75" style="175" customWidth="1"/>
    <col min="14344" max="14344" width="5.375" style="175" customWidth="1"/>
    <col min="14345" max="14345" width="5.25" style="175" customWidth="1"/>
    <col min="14346" max="14346" width="45.5" style="175" customWidth="1"/>
    <col min="14347" max="14592" width="9" style="175"/>
    <col min="14593" max="14593" width="6" style="175" customWidth="1"/>
    <col min="14594" max="14594" width="51.125" style="175" customWidth="1"/>
    <col min="14595" max="14595" width="7" style="175" customWidth="1"/>
    <col min="14596" max="14596" width="7.5" style="175" customWidth="1"/>
    <col min="14597" max="14597" width="10.875" style="175" customWidth="1"/>
    <col min="14598" max="14598" width="10" style="175" customWidth="1"/>
    <col min="14599" max="14599" width="4.75" style="175" customWidth="1"/>
    <col min="14600" max="14600" width="5.375" style="175" customWidth="1"/>
    <col min="14601" max="14601" width="5.25" style="175" customWidth="1"/>
    <col min="14602" max="14602" width="45.5" style="175" customWidth="1"/>
    <col min="14603" max="14848" width="9" style="175"/>
    <col min="14849" max="14849" width="6" style="175" customWidth="1"/>
    <col min="14850" max="14850" width="51.125" style="175" customWidth="1"/>
    <col min="14851" max="14851" width="7" style="175" customWidth="1"/>
    <col min="14852" max="14852" width="7.5" style="175" customWidth="1"/>
    <col min="14853" max="14853" width="10.875" style="175" customWidth="1"/>
    <col min="14854" max="14854" width="10" style="175" customWidth="1"/>
    <col min="14855" max="14855" width="4.75" style="175" customWidth="1"/>
    <col min="14856" max="14856" width="5.375" style="175" customWidth="1"/>
    <col min="14857" max="14857" width="5.25" style="175" customWidth="1"/>
    <col min="14858" max="14858" width="45.5" style="175" customWidth="1"/>
    <col min="14859" max="15104" width="9" style="175"/>
    <col min="15105" max="15105" width="6" style="175" customWidth="1"/>
    <col min="15106" max="15106" width="51.125" style="175" customWidth="1"/>
    <col min="15107" max="15107" width="7" style="175" customWidth="1"/>
    <col min="15108" max="15108" width="7.5" style="175" customWidth="1"/>
    <col min="15109" max="15109" width="10.875" style="175" customWidth="1"/>
    <col min="15110" max="15110" width="10" style="175" customWidth="1"/>
    <col min="15111" max="15111" width="4.75" style="175" customWidth="1"/>
    <col min="15112" max="15112" width="5.375" style="175" customWidth="1"/>
    <col min="15113" max="15113" width="5.25" style="175" customWidth="1"/>
    <col min="15114" max="15114" width="45.5" style="175" customWidth="1"/>
    <col min="15115" max="15360" width="9" style="175"/>
    <col min="15361" max="15361" width="6" style="175" customWidth="1"/>
    <col min="15362" max="15362" width="51.125" style="175" customWidth="1"/>
    <col min="15363" max="15363" width="7" style="175" customWidth="1"/>
    <col min="15364" max="15364" width="7.5" style="175" customWidth="1"/>
    <col min="15365" max="15365" width="10.875" style="175" customWidth="1"/>
    <col min="15366" max="15366" width="10" style="175" customWidth="1"/>
    <col min="15367" max="15367" width="4.75" style="175" customWidth="1"/>
    <col min="15368" max="15368" width="5.375" style="175" customWidth="1"/>
    <col min="15369" max="15369" width="5.25" style="175" customWidth="1"/>
    <col min="15370" max="15370" width="45.5" style="175" customWidth="1"/>
    <col min="15371" max="15616" width="9" style="175"/>
    <col min="15617" max="15617" width="6" style="175" customWidth="1"/>
    <col min="15618" max="15618" width="51.125" style="175" customWidth="1"/>
    <col min="15619" max="15619" width="7" style="175" customWidth="1"/>
    <col min="15620" max="15620" width="7.5" style="175" customWidth="1"/>
    <col min="15621" max="15621" width="10.875" style="175" customWidth="1"/>
    <col min="15622" max="15622" width="10" style="175" customWidth="1"/>
    <col min="15623" max="15623" width="4.75" style="175" customWidth="1"/>
    <col min="15624" max="15624" width="5.375" style="175" customWidth="1"/>
    <col min="15625" max="15625" width="5.25" style="175" customWidth="1"/>
    <col min="15626" max="15626" width="45.5" style="175" customWidth="1"/>
    <col min="15627" max="15872" width="9" style="175"/>
    <col min="15873" max="15873" width="6" style="175" customWidth="1"/>
    <col min="15874" max="15874" width="51.125" style="175" customWidth="1"/>
    <col min="15875" max="15875" width="7" style="175" customWidth="1"/>
    <col min="15876" max="15876" width="7.5" style="175" customWidth="1"/>
    <col min="15877" max="15877" width="10.875" style="175" customWidth="1"/>
    <col min="15878" max="15878" width="10" style="175" customWidth="1"/>
    <col min="15879" max="15879" width="4.75" style="175" customWidth="1"/>
    <col min="15880" max="15880" width="5.375" style="175" customWidth="1"/>
    <col min="15881" max="15881" width="5.25" style="175" customWidth="1"/>
    <col min="15882" max="15882" width="45.5" style="175" customWidth="1"/>
    <col min="15883" max="16128" width="9" style="175"/>
    <col min="16129" max="16129" width="6" style="175" customWidth="1"/>
    <col min="16130" max="16130" width="51.125" style="175" customWidth="1"/>
    <col min="16131" max="16131" width="7" style="175" customWidth="1"/>
    <col min="16132" max="16132" width="7.5" style="175" customWidth="1"/>
    <col min="16133" max="16133" width="10.875" style="175" customWidth="1"/>
    <col min="16134" max="16134" width="10" style="175" customWidth="1"/>
    <col min="16135" max="16135" width="4.75" style="175" customWidth="1"/>
    <col min="16136" max="16136" width="5.375" style="175" customWidth="1"/>
    <col min="16137" max="16137" width="5.25" style="175" customWidth="1"/>
    <col min="16138" max="16138" width="45.5" style="175" customWidth="1"/>
    <col min="16139" max="16384" width="9" style="175"/>
  </cols>
  <sheetData>
    <row r="1" spans="1:10" ht="30.75" customHeight="1">
      <c r="A1" s="614" t="s">
        <v>396</v>
      </c>
      <c r="B1" s="614"/>
      <c r="C1" s="614"/>
      <c r="D1" s="614"/>
      <c r="E1" s="614"/>
      <c r="F1" s="614"/>
      <c r="G1" s="614"/>
      <c r="H1" s="614"/>
      <c r="I1" s="614"/>
      <c r="J1" s="614"/>
    </row>
    <row r="2" spans="1:10" ht="30.75" customHeight="1">
      <c r="A2" s="615" t="s">
        <v>164</v>
      </c>
      <c r="B2" s="615"/>
      <c r="C2" s="615"/>
      <c r="D2" s="615"/>
      <c r="E2" s="615"/>
      <c r="F2" s="615"/>
      <c r="G2" s="615"/>
      <c r="H2" s="615"/>
      <c r="I2" s="615"/>
      <c r="J2" s="615"/>
    </row>
    <row r="3" spans="1:10" s="176" customFormat="1" ht="21">
      <c r="A3" s="304" t="s">
        <v>397</v>
      </c>
      <c r="B3" s="305"/>
      <c r="C3" s="306"/>
      <c r="D3" s="306"/>
      <c r="E3" s="306"/>
      <c r="F3" s="307"/>
      <c r="G3" s="306"/>
    </row>
    <row r="4" spans="1:10" ht="15.75" customHeight="1">
      <c r="A4" s="175"/>
      <c r="B4" s="175"/>
      <c r="C4" s="175"/>
    </row>
    <row r="5" spans="1:10" ht="33.75" customHeight="1">
      <c r="A5" s="616" t="s">
        <v>93</v>
      </c>
      <c r="B5" s="619" t="s">
        <v>166</v>
      </c>
      <c r="C5" s="621" t="s">
        <v>167</v>
      </c>
      <c r="D5" s="622"/>
      <c r="E5" s="606" t="s">
        <v>168</v>
      </c>
      <c r="F5" s="623" t="s">
        <v>169</v>
      </c>
      <c r="G5" s="625" t="s">
        <v>170</v>
      </c>
      <c r="H5" s="625"/>
      <c r="I5" s="625"/>
      <c r="J5" s="606" t="s">
        <v>171</v>
      </c>
    </row>
    <row r="6" spans="1:10" ht="27.75" customHeight="1">
      <c r="A6" s="617"/>
      <c r="B6" s="620"/>
      <c r="C6" s="299" t="s">
        <v>33</v>
      </c>
      <c r="D6" s="300" t="s">
        <v>31</v>
      </c>
      <c r="E6" s="607"/>
      <c r="F6" s="624"/>
      <c r="G6" s="494">
        <v>1</v>
      </c>
      <c r="H6" s="494">
        <v>2</v>
      </c>
      <c r="I6" s="494">
        <v>3</v>
      </c>
      <c r="J6" s="607"/>
    </row>
    <row r="7" spans="1:10" s="178" customFormat="1">
      <c r="A7" s="618"/>
      <c r="B7" s="302" t="s">
        <v>172</v>
      </c>
      <c r="C7" s="608" t="s">
        <v>173</v>
      </c>
      <c r="D7" s="608"/>
      <c r="E7" s="303" t="s">
        <v>174</v>
      </c>
      <c r="F7" s="303" t="s">
        <v>175</v>
      </c>
      <c r="G7" s="609" t="s">
        <v>176</v>
      </c>
      <c r="H7" s="610"/>
      <c r="I7" s="611"/>
      <c r="J7" s="303" t="s">
        <v>177</v>
      </c>
    </row>
    <row r="8" spans="1:10" s="179" customFormat="1" ht="23.25" customHeight="1">
      <c r="A8" s="308">
        <v>1</v>
      </c>
      <c r="B8" s="309"/>
      <c r="C8" s="310"/>
      <c r="D8" s="311"/>
      <c r="E8" s="311"/>
      <c r="F8" s="184"/>
      <c r="G8" s="184"/>
      <c r="H8" s="184"/>
      <c r="I8" s="184"/>
      <c r="J8" s="185"/>
    </row>
    <row r="9" spans="1:10" s="179" customFormat="1" ht="23.25" customHeight="1">
      <c r="A9" s="308">
        <v>2</v>
      </c>
      <c r="B9" s="309"/>
      <c r="C9" s="310"/>
      <c r="D9" s="311"/>
      <c r="E9" s="311"/>
      <c r="F9" s="184"/>
      <c r="G9" s="184"/>
      <c r="H9" s="184"/>
      <c r="I9" s="184"/>
      <c r="J9" s="185"/>
    </row>
    <row r="10" spans="1:10" s="179" customFormat="1" ht="23.25" customHeight="1">
      <c r="A10" s="308">
        <v>3</v>
      </c>
      <c r="B10" s="309"/>
      <c r="C10" s="310"/>
      <c r="D10" s="311"/>
      <c r="E10" s="311"/>
      <c r="F10" s="184"/>
      <c r="G10" s="184"/>
      <c r="H10" s="184"/>
      <c r="I10" s="184"/>
      <c r="J10" s="185"/>
    </row>
    <row r="11" spans="1:10" s="179" customFormat="1" ht="23.25" customHeight="1">
      <c r="A11" s="180">
        <v>4</v>
      </c>
      <c r="B11" s="181"/>
      <c r="C11" s="182"/>
      <c r="D11" s="183"/>
      <c r="E11" s="183"/>
      <c r="F11" s="184"/>
      <c r="G11" s="184"/>
      <c r="H11" s="184"/>
      <c r="I11" s="184"/>
      <c r="J11" s="185"/>
    </row>
    <row r="12" spans="1:10" s="179" customFormat="1" ht="23.25" customHeight="1">
      <c r="A12" s="180">
        <v>5</v>
      </c>
      <c r="B12" s="181"/>
      <c r="C12" s="182"/>
      <c r="D12" s="183"/>
      <c r="E12" s="183"/>
      <c r="F12" s="184"/>
      <c r="G12" s="184"/>
      <c r="H12" s="184"/>
      <c r="I12" s="184"/>
      <c r="J12" s="185"/>
    </row>
    <row r="13" spans="1:10" ht="19.5" thickBot="1">
      <c r="A13" s="612" t="s">
        <v>178</v>
      </c>
      <c r="B13" s="613"/>
      <c r="C13" s="186"/>
      <c r="D13" s="298"/>
      <c r="E13" s="298"/>
      <c r="F13" s="298"/>
      <c r="G13" s="298"/>
      <c r="H13" s="298"/>
      <c r="I13" s="298"/>
      <c r="J13" s="298"/>
    </row>
    <row r="14" spans="1:10" ht="21.75" thickTop="1">
      <c r="A14" s="187"/>
      <c r="B14" s="188" t="s">
        <v>179</v>
      </c>
      <c r="C14" s="189"/>
      <c r="D14" s="190"/>
      <c r="E14" s="190"/>
      <c r="F14" s="190"/>
      <c r="G14" s="190"/>
      <c r="H14" s="190"/>
      <c r="I14" s="190"/>
      <c r="J14" s="190"/>
    </row>
    <row r="15" spans="1:10">
      <c r="A15" s="187"/>
      <c r="B15" s="191" t="s">
        <v>180</v>
      </c>
      <c r="C15" s="189"/>
      <c r="D15" s="190"/>
      <c r="E15" s="190"/>
      <c r="F15" s="190"/>
      <c r="G15" s="190"/>
      <c r="H15" s="190"/>
      <c r="I15" s="190"/>
      <c r="J15" s="190"/>
    </row>
    <row r="16" spans="1:10">
      <c r="A16" s="187"/>
      <c r="B16" s="192" t="s">
        <v>181</v>
      </c>
      <c r="C16" s="189"/>
      <c r="D16" s="190"/>
      <c r="E16" s="190"/>
      <c r="F16" s="190"/>
      <c r="G16" s="190"/>
      <c r="H16" s="190"/>
      <c r="I16" s="190"/>
      <c r="J16" s="190"/>
    </row>
    <row r="17" spans="2:3">
      <c r="B17" s="192" t="s">
        <v>182</v>
      </c>
    </row>
    <row r="18" spans="2:3">
      <c r="B18" s="192" t="s">
        <v>183</v>
      </c>
    </row>
    <row r="19" spans="2:3">
      <c r="B19" s="191" t="s">
        <v>184</v>
      </c>
      <c r="C19" s="194" t="s">
        <v>185</v>
      </c>
    </row>
    <row r="20" spans="2:3">
      <c r="B20" s="195" t="s">
        <v>186</v>
      </c>
    </row>
    <row r="21" spans="2:3">
      <c r="B21" s="195" t="s">
        <v>230</v>
      </c>
    </row>
    <row r="22" spans="2:3">
      <c r="B22" s="195" t="s">
        <v>187</v>
      </c>
    </row>
  </sheetData>
  <mergeCells count="12">
    <mergeCell ref="J5:J6"/>
    <mergeCell ref="C7:D7"/>
    <mergeCell ref="G7:I7"/>
    <mergeCell ref="A13:B13"/>
    <mergeCell ref="A1:J1"/>
    <mergeCell ref="A2:J2"/>
    <mergeCell ref="A5:A7"/>
    <mergeCell ref="B5:B6"/>
    <mergeCell ref="C5:D5"/>
    <mergeCell ref="E5:E6"/>
    <mergeCell ref="F5:F6"/>
    <mergeCell ref="G5:I5"/>
  </mergeCells>
  <printOptions horizontalCentered="1"/>
  <pageMargins left="0.31496062992125984" right="0.19685039370078741" top="0.55118110236220474" bottom="0.39370078740157483" header="0.27559055118110237" footer="0.51181102362204722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sqref="A1:M32"/>
    </sheetView>
  </sheetViews>
  <sheetFormatPr defaultRowHeight="14.25"/>
  <sheetData>
    <row r="1" spans="1:13" ht="15" customHeight="1">
      <c r="A1" s="524" t="s">
        <v>115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</row>
    <row r="2" spans="1:13" ht="15" customHeight="1">
      <c r="A2" s="524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</row>
    <row r="3" spans="1:13" ht="15" customHeight="1">
      <c r="A3" s="524"/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</row>
    <row r="4" spans="1:13" ht="15" customHeight="1">
      <c r="A4" s="524"/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</row>
    <row r="5" spans="1:13" ht="15" customHeight="1">
      <c r="A5" s="524"/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</row>
    <row r="6" spans="1:13" ht="15" customHeight="1">
      <c r="A6" s="524"/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</row>
    <row r="7" spans="1:13" ht="15" customHeight="1">
      <c r="A7" s="524"/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</row>
    <row r="8" spans="1:13" ht="15" customHeight="1">
      <c r="A8" s="524"/>
      <c r="B8" s="524"/>
      <c r="C8" s="524"/>
      <c r="D8" s="524"/>
      <c r="E8" s="524"/>
      <c r="F8" s="524"/>
      <c r="G8" s="524"/>
      <c r="H8" s="524"/>
      <c r="I8" s="524"/>
      <c r="J8" s="524"/>
      <c r="K8" s="524"/>
      <c r="L8" s="524"/>
      <c r="M8" s="524"/>
    </row>
    <row r="9" spans="1:13" ht="15" customHeight="1">
      <c r="A9" s="524"/>
      <c r="B9" s="524"/>
      <c r="C9" s="524"/>
      <c r="D9" s="524"/>
      <c r="E9" s="524"/>
      <c r="F9" s="524"/>
      <c r="G9" s="524"/>
      <c r="H9" s="524"/>
      <c r="I9" s="524"/>
      <c r="J9" s="524"/>
      <c r="K9" s="524"/>
      <c r="L9" s="524"/>
      <c r="M9" s="524"/>
    </row>
    <row r="10" spans="1:13" ht="15" customHeight="1">
      <c r="A10" s="524"/>
      <c r="B10" s="524"/>
      <c r="C10" s="524"/>
      <c r="D10" s="524"/>
      <c r="E10" s="524"/>
      <c r="F10" s="524"/>
      <c r="G10" s="524"/>
      <c r="H10" s="524"/>
      <c r="I10" s="524"/>
      <c r="J10" s="524"/>
      <c r="K10" s="524"/>
      <c r="L10" s="524"/>
      <c r="M10" s="524"/>
    </row>
    <row r="11" spans="1:13" ht="15" customHeight="1">
      <c r="A11" s="524"/>
      <c r="B11" s="524"/>
      <c r="C11" s="524"/>
      <c r="D11" s="524"/>
      <c r="E11" s="524"/>
      <c r="F11" s="524"/>
      <c r="G11" s="524"/>
      <c r="H11" s="524"/>
      <c r="I11" s="524"/>
      <c r="J11" s="524"/>
      <c r="K11" s="524"/>
      <c r="L11" s="524"/>
      <c r="M11" s="524"/>
    </row>
    <row r="12" spans="1:13" ht="15" customHeight="1">
      <c r="A12" s="524"/>
      <c r="B12" s="524"/>
      <c r="C12" s="524"/>
      <c r="D12" s="524"/>
      <c r="E12" s="524"/>
      <c r="F12" s="524"/>
      <c r="G12" s="524"/>
      <c r="H12" s="524"/>
      <c r="I12" s="524"/>
      <c r="J12" s="524"/>
      <c r="K12" s="524"/>
      <c r="L12" s="524"/>
      <c r="M12" s="524"/>
    </row>
    <row r="13" spans="1:13" ht="15" customHeight="1">
      <c r="A13" s="524"/>
      <c r="B13" s="524"/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</row>
    <row r="14" spans="1:13" ht="15" customHeight="1">
      <c r="A14" s="524"/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</row>
    <row r="15" spans="1:13" ht="15" customHeight="1">
      <c r="A15" s="524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</row>
    <row r="16" spans="1:13" ht="15" customHeight="1">
      <c r="A16" s="524"/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</row>
    <row r="17" spans="1:13" ht="15" customHeight="1">
      <c r="A17" s="524"/>
      <c r="B17" s="524"/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</row>
    <row r="18" spans="1:13" ht="15" customHeight="1">
      <c r="A18" s="524"/>
      <c r="B18" s="524"/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</row>
    <row r="19" spans="1:13" ht="15" customHeight="1">
      <c r="A19" s="524"/>
      <c r="B19" s="524"/>
      <c r="C19" s="524"/>
      <c r="D19" s="524"/>
      <c r="E19" s="524"/>
      <c r="F19" s="524"/>
      <c r="G19" s="524"/>
      <c r="H19" s="524"/>
      <c r="I19" s="524"/>
      <c r="J19" s="524"/>
      <c r="K19" s="524"/>
      <c r="L19" s="524"/>
      <c r="M19" s="524"/>
    </row>
    <row r="20" spans="1:13" ht="15" customHeight="1">
      <c r="A20" s="524"/>
      <c r="B20" s="524"/>
      <c r="C20" s="524"/>
      <c r="D20" s="524"/>
      <c r="E20" s="524"/>
      <c r="F20" s="524"/>
      <c r="G20" s="524"/>
      <c r="H20" s="524"/>
      <c r="I20" s="524"/>
      <c r="J20" s="524"/>
      <c r="K20" s="524"/>
      <c r="L20" s="524"/>
      <c r="M20" s="524"/>
    </row>
    <row r="21" spans="1:13" ht="15" customHeight="1">
      <c r="A21" s="524"/>
      <c r="B21" s="524"/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524"/>
    </row>
    <row r="22" spans="1:13" ht="15" customHeight="1">
      <c r="A22" s="524"/>
      <c r="B22" s="524"/>
      <c r="C22" s="524"/>
      <c r="D22" s="524"/>
      <c r="E22" s="524"/>
      <c r="F22" s="524"/>
      <c r="G22" s="524"/>
      <c r="H22" s="524"/>
      <c r="I22" s="524"/>
      <c r="J22" s="524"/>
      <c r="K22" s="524"/>
      <c r="L22" s="524"/>
      <c r="M22" s="524"/>
    </row>
    <row r="23" spans="1:13" ht="15" customHeight="1">
      <c r="A23" s="524"/>
      <c r="B23" s="524"/>
      <c r="C23" s="524"/>
      <c r="D23" s="524"/>
      <c r="E23" s="524"/>
      <c r="F23" s="524"/>
      <c r="G23" s="524"/>
      <c r="H23" s="524"/>
      <c r="I23" s="524"/>
      <c r="J23" s="524"/>
      <c r="K23" s="524"/>
      <c r="L23" s="524"/>
      <c r="M23" s="524"/>
    </row>
    <row r="24" spans="1:13" ht="15" customHeight="1">
      <c r="A24" s="524"/>
      <c r="B24" s="524"/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</row>
    <row r="25" spans="1:13" ht="15" customHeight="1">
      <c r="A25" s="524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</row>
    <row r="26" spans="1:13" ht="15" customHeight="1">
      <c r="A26" s="524"/>
      <c r="B26" s="524"/>
      <c r="C26" s="524"/>
      <c r="D26" s="524"/>
      <c r="E26" s="524"/>
      <c r="F26" s="524"/>
      <c r="G26" s="524"/>
      <c r="H26" s="524"/>
      <c r="I26" s="524"/>
      <c r="J26" s="524"/>
      <c r="K26" s="524"/>
      <c r="L26" s="524"/>
      <c r="M26" s="524"/>
    </row>
    <row r="27" spans="1:13" ht="15" customHeight="1">
      <c r="A27" s="524"/>
      <c r="B27" s="524"/>
      <c r="C27" s="524"/>
      <c r="D27" s="524"/>
      <c r="E27" s="524"/>
      <c r="F27" s="524"/>
      <c r="G27" s="524"/>
      <c r="H27" s="524"/>
      <c r="I27" s="524"/>
      <c r="J27" s="524"/>
      <c r="K27" s="524"/>
      <c r="L27" s="524"/>
      <c r="M27" s="524"/>
    </row>
    <row r="28" spans="1:13" ht="15" customHeight="1">
      <c r="A28" s="524"/>
      <c r="B28" s="524"/>
      <c r="C28" s="524"/>
      <c r="D28" s="524"/>
      <c r="E28" s="524"/>
      <c r="F28" s="524"/>
      <c r="G28" s="524"/>
      <c r="H28" s="524"/>
      <c r="I28" s="524"/>
      <c r="J28" s="524"/>
      <c r="K28" s="524"/>
      <c r="L28" s="524"/>
      <c r="M28" s="524"/>
    </row>
    <row r="29" spans="1:13" ht="15" customHeight="1">
      <c r="A29" s="524"/>
      <c r="B29" s="524"/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524"/>
    </row>
    <row r="30" spans="1:13" ht="15" customHeight="1">
      <c r="A30" s="524"/>
      <c r="B30" s="524"/>
      <c r="C30" s="524"/>
      <c r="D30" s="524"/>
      <c r="E30" s="524"/>
      <c r="F30" s="524"/>
      <c r="G30" s="524"/>
      <c r="H30" s="524"/>
      <c r="I30" s="524"/>
      <c r="J30" s="524"/>
      <c r="K30" s="524"/>
      <c r="L30" s="524"/>
      <c r="M30" s="524"/>
    </row>
    <row r="31" spans="1:13" ht="15" customHeight="1">
      <c r="A31" s="524"/>
      <c r="B31" s="524"/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524"/>
    </row>
    <row r="32" spans="1:13" ht="15" customHeight="1">
      <c r="A32" s="524"/>
      <c r="B32" s="524"/>
      <c r="C32" s="524"/>
      <c r="D32" s="524"/>
      <c r="E32" s="524"/>
      <c r="F32" s="524"/>
      <c r="G32" s="524"/>
      <c r="H32" s="524"/>
      <c r="I32" s="524"/>
      <c r="J32" s="524"/>
      <c r="K32" s="524"/>
      <c r="L32" s="524"/>
      <c r="M32" s="524"/>
    </row>
    <row r="33" spans="1:13" ht="15" customHeight="1">
      <c r="A33" s="384"/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</row>
    <row r="34" spans="1:13" ht="15" customHeight="1">
      <c r="A34" s="384"/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</row>
  </sheetData>
  <mergeCells count="1">
    <mergeCell ref="A1:M3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86"/>
  <sheetViews>
    <sheetView view="pageBreakPreview" zoomScale="60" zoomScaleNormal="80" workbookViewId="0">
      <pane ySplit="4" topLeftCell="A5" activePane="bottomLeft" state="frozen"/>
      <selection pane="bottomLeft" activeCell="P4" sqref="P4"/>
    </sheetView>
  </sheetViews>
  <sheetFormatPr defaultRowHeight="21"/>
  <cols>
    <col min="1" max="1" width="6.25" style="4" customWidth="1"/>
    <col min="2" max="2" width="43.625" style="4" customWidth="1"/>
    <col min="3" max="3" width="13.375" style="4" customWidth="1"/>
    <col min="4" max="4" width="10.625" style="4" customWidth="1"/>
    <col min="5" max="5" width="11.5" style="4" customWidth="1"/>
    <col min="6" max="9" width="10.625" style="4" customWidth="1"/>
    <col min="10" max="10" width="11.5" style="4" customWidth="1"/>
    <col min="11" max="11" width="11.625" style="4" customWidth="1"/>
    <col min="12" max="12" width="12.625" style="4" customWidth="1"/>
    <col min="13" max="13" width="16.125" style="4" customWidth="1"/>
    <col min="14" max="16384" width="9" style="4"/>
  </cols>
  <sheetData>
    <row r="1" spans="1:13" ht="26.1" customHeight="1">
      <c r="A1" s="505" t="s">
        <v>128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</row>
    <row r="2" spans="1:13" ht="23.25" customHeight="1">
      <c r="A2" s="3" t="s">
        <v>261</v>
      </c>
    </row>
    <row r="3" spans="1:13" s="3" customFormat="1" ht="21" customHeight="1">
      <c r="A3" s="506" t="s">
        <v>26</v>
      </c>
      <c r="B3" s="506" t="s">
        <v>25</v>
      </c>
      <c r="C3" s="535" t="s">
        <v>160</v>
      </c>
      <c r="D3" s="531" t="s">
        <v>131</v>
      </c>
      <c r="E3" s="532"/>
      <c r="F3" s="537" t="s">
        <v>127</v>
      </c>
      <c r="G3" s="537"/>
      <c r="H3" s="537"/>
      <c r="I3" s="537"/>
      <c r="J3" s="537"/>
      <c r="K3" s="537"/>
      <c r="L3" s="537"/>
      <c r="M3" s="143" t="s">
        <v>133</v>
      </c>
    </row>
    <row r="4" spans="1:13" s="3" customFormat="1">
      <c r="A4" s="507"/>
      <c r="B4" s="507"/>
      <c r="C4" s="536"/>
      <c r="D4" s="55" t="s">
        <v>61</v>
      </c>
      <c r="E4" s="55" t="s">
        <v>62</v>
      </c>
      <c r="F4" s="55">
        <v>22920</v>
      </c>
      <c r="G4" s="55">
        <v>22951</v>
      </c>
      <c r="H4" s="55">
        <v>22981</v>
      </c>
      <c r="I4" s="55">
        <v>23012</v>
      </c>
      <c r="J4" s="142" t="s">
        <v>27</v>
      </c>
      <c r="K4" s="143" t="s">
        <v>91</v>
      </c>
      <c r="L4" s="143" t="s">
        <v>28</v>
      </c>
      <c r="M4" s="144" t="s">
        <v>134</v>
      </c>
    </row>
    <row r="5" spans="1:13" ht="21" customHeight="1">
      <c r="A5" s="533" t="s">
        <v>21</v>
      </c>
      <c r="B5" s="534"/>
      <c r="C5" s="33">
        <f>SUM(C6:C26)</f>
        <v>55000</v>
      </c>
      <c r="D5" s="33">
        <f t="shared" ref="D5:K5" si="0">SUM(D6:D26)</f>
        <v>58000</v>
      </c>
      <c r="E5" s="33">
        <f t="shared" si="0"/>
        <v>78000</v>
      </c>
      <c r="F5" s="33">
        <f t="shared" si="0"/>
        <v>0</v>
      </c>
      <c r="G5" s="33">
        <f t="shared" si="0"/>
        <v>0</v>
      </c>
      <c r="H5" s="33">
        <f t="shared" si="0"/>
        <v>0</v>
      </c>
      <c r="I5" s="33">
        <f t="shared" si="0"/>
        <v>0</v>
      </c>
      <c r="J5" s="33">
        <f t="shared" si="0"/>
        <v>0</v>
      </c>
      <c r="K5" s="33">
        <f t="shared" si="0"/>
        <v>78000</v>
      </c>
      <c r="L5" s="43">
        <f>J5/4</f>
        <v>0</v>
      </c>
      <c r="M5" s="33">
        <f>SUM(M6:M26)</f>
        <v>56000</v>
      </c>
    </row>
    <row r="6" spans="1:13" s="7" customFormat="1" ht="21" customHeight="1">
      <c r="A6" s="24">
        <v>1.1000000000000001</v>
      </c>
      <c r="B6" s="72" t="s">
        <v>65</v>
      </c>
      <c r="C6" s="42"/>
      <c r="D6" s="34"/>
      <c r="E6" s="34"/>
      <c r="F6" s="34"/>
      <c r="G6" s="34"/>
      <c r="H6" s="34"/>
      <c r="I6" s="34"/>
      <c r="J6" s="34">
        <f>SUM(F6:I6)</f>
        <v>0</v>
      </c>
      <c r="K6" s="43">
        <f>E6-J6</f>
        <v>0</v>
      </c>
      <c r="L6" s="43">
        <f>J6/4</f>
        <v>0</v>
      </c>
      <c r="M6" s="34"/>
    </row>
    <row r="7" spans="1:13">
      <c r="A7" s="24">
        <v>1.2</v>
      </c>
      <c r="B7" s="72" t="s">
        <v>66</v>
      </c>
      <c r="C7" s="36"/>
      <c r="D7" s="37"/>
      <c r="E7" s="37"/>
      <c r="F7" s="37"/>
      <c r="G7" s="37"/>
      <c r="H7" s="37"/>
      <c r="I7" s="37"/>
      <c r="J7" s="34">
        <f t="shared" ref="J7:J26" si="1">SUM(F7:I7)</f>
        <v>0</v>
      </c>
      <c r="K7" s="43">
        <f t="shared" ref="K7:K26" si="2">E7-J7</f>
        <v>0</v>
      </c>
      <c r="L7" s="43">
        <f t="shared" ref="L7:L70" si="3">J7/4</f>
        <v>0</v>
      </c>
      <c r="M7" s="35"/>
    </row>
    <row r="8" spans="1:13">
      <c r="A8" s="24">
        <v>1.3</v>
      </c>
      <c r="B8" s="72" t="s">
        <v>67</v>
      </c>
      <c r="C8" s="42"/>
      <c r="D8" s="34"/>
      <c r="E8" s="34"/>
      <c r="F8" s="34"/>
      <c r="G8" s="34"/>
      <c r="H8" s="34"/>
      <c r="I8" s="34"/>
      <c r="J8" s="34">
        <f t="shared" si="1"/>
        <v>0</v>
      </c>
      <c r="K8" s="43">
        <f t="shared" si="2"/>
        <v>0</v>
      </c>
      <c r="L8" s="43">
        <f t="shared" si="3"/>
        <v>0</v>
      </c>
      <c r="M8" s="34"/>
    </row>
    <row r="9" spans="1:13">
      <c r="A9" s="24">
        <v>1.4</v>
      </c>
      <c r="B9" s="73" t="s">
        <v>37</v>
      </c>
      <c r="C9" s="36"/>
      <c r="D9" s="37"/>
      <c r="E9" s="37"/>
      <c r="F9" s="37"/>
      <c r="G9" s="37"/>
      <c r="H9" s="37"/>
      <c r="I9" s="37"/>
      <c r="J9" s="34">
        <f t="shared" si="1"/>
        <v>0</v>
      </c>
      <c r="K9" s="43">
        <f t="shared" si="2"/>
        <v>0</v>
      </c>
      <c r="L9" s="43">
        <f t="shared" si="3"/>
        <v>0</v>
      </c>
      <c r="M9" s="35"/>
    </row>
    <row r="10" spans="1:13">
      <c r="A10" s="24">
        <v>1.5</v>
      </c>
      <c r="B10" s="73" t="s">
        <v>38</v>
      </c>
      <c r="C10" s="36"/>
      <c r="D10" s="37"/>
      <c r="E10" s="37"/>
      <c r="F10" s="37"/>
      <c r="G10" s="37"/>
      <c r="H10" s="37"/>
      <c r="I10" s="37"/>
      <c r="J10" s="34">
        <f t="shared" si="1"/>
        <v>0</v>
      </c>
      <c r="K10" s="43">
        <f t="shared" si="2"/>
        <v>0</v>
      </c>
      <c r="L10" s="43">
        <f t="shared" si="3"/>
        <v>0</v>
      </c>
      <c r="M10" s="35"/>
    </row>
    <row r="11" spans="1:13">
      <c r="A11" s="24">
        <v>1.6</v>
      </c>
      <c r="B11" s="73" t="s">
        <v>63</v>
      </c>
      <c r="C11" s="36"/>
      <c r="D11" s="37"/>
      <c r="E11" s="37"/>
      <c r="F11" s="37"/>
      <c r="G11" s="37"/>
      <c r="H11" s="37"/>
      <c r="I11" s="37"/>
      <c r="J11" s="34">
        <f t="shared" si="1"/>
        <v>0</v>
      </c>
      <c r="K11" s="43">
        <f t="shared" si="2"/>
        <v>0</v>
      </c>
      <c r="L11" s="43">
        <f t="shared" si="3"/>
        <v>0</v>
      </c>
      <c r="M11" s="35"/>
    </row>
    <row r="12" spans="1:13">
      <c r="A12" s="23">
        <v>1.7</v>
      </c>
      <c r="B12" s="74" t="s">
        <v>68</v>
      </c>
      <c r="C12" s="36">
        <v>55000</v>
      </c>
      <c r="D12" s="37">
        <v>58000</v>
      </c>
      <c r="E12" s="37">
        <v>58000</v>
      </c>
      <c r="F12" s="37"/>
      <c r="G12" s="37"/>
      <c r="H12" s="37"/>
      <c r="I12" s="37"/>
      <c r="J12" s="34">
        <f t="shared" si="1"/>
        <v>0</v>
      </c>
      <c r="K12" s="43">
        <f t="shared" si="2"/>
        <v>58000</v>
      </c>
      <c r="L12" s="43">
        <f t="shared" si="3"/>
        <v>0</v>
      </c>
      <c r="M12" s="35">
        <f>'EX แบบฟอร์มงบรายวิชา'!H22</f>
        <v>56000</v>
      </c>
    </row>
    <row r="13" spans="1:13">
      <c r="A13" s="23">
        <v>1.8</v>
      </c>
      <c r="B13" s="74" t="s">
        <v>69</v>
      </c>
      <c r="C13" s="36"/>
      <c r="D13" s="37"/>
      <c r="E13" s="37"/>
      <c r="F13" s="37"/>
      <c r="G13" s="37"/>
      <c r="H13" s="37"/>
      <c r="I13" s="37"/>
      <c r="J13" s="34">
        <f t="shared" si="1"/>
        <v>0</v>
      </c>
      <c r="K13" s="43">
        <f t="shared" si="2"/>
        <v>0</v>
      </c>
      <c r="L13" s="43">
        <f t="shared" si="3"/>
        <v>0</v>
      </c>
      <c r="M13" s="35"/>
    </row>
    <row r="14" spans="1:13">
      <c r="A14" s="23">
        <v>1.9</v>
      </c>
      <c r="B14" s="74" t="s">
        <v>70</v>
      </c>
      <c r="C14" s="36"/>
      <c r="D14" s="37"/>
      <c r="E14" s="37">
        <v>20000</v>
      </c>
      <c r="F14" s="37"/>
      <c r="G14" s="37"/>
      <c r="H14" s="37"/>
      <c r="I14" s="37"/>
      <c r="J14" s="34">
        <f t="shared" si="1"/>
        <v>0</v>
      </c>
      <c r="K14" s="43">
        <f t="shared" si="2"/>
        <v>20000</v>
      </c>
      <c r="L14" s="43">
        <f t="shared" si="3"/>
        <v>0</v>
      </c>
      <c r="M14" s="35"/>
    </row>
    <row r="15" spans="1:13">
      <c r="A15" s="26">
        <v>1.1000000000000001</v>
      </c>
      <c r="B15" s="74" t="s">
        <v>71</v>
      </c>
      <c r="C15" s="36"/>
      <c r="D15" s="37"/>
      <c r="E15" s="37"/>
      <c r="F15" s="37"/>
      <c r="G15" s="37"/>
      <c r="H15" s="37"/>
      <c r="I15" s="37"/>
      <c r="J15" s="34">
        <f t="shared" si="1"/>
        <v>0</v>
      </c>
      <c r="K15" s="43">
        <f t="shared" si="2"/>
        <v>0</v>
      </c>
      <c r="L15" s="43">
        <f t="shared" si="3"/>
        <v>0</v>
      </c>
      <c r="M15" s="35"/>
    </row>
    <row r="16" spans="1:13">
      <c r="A16" s="23">
        <v>1.1100000000000001</v>
      </c>
      <c r="B16" s="74" t="s">
        <v>1</v>
      </c>
      <c r="C16" s="36"/>
      <c r="D16" s="37"/>
      <c r="E16" s="37"/>
      <c r="F16" s="37"/>
      <c r="G16" s="37"/>
      <c r="H16" s="37"/>
      <c r="I16" s="37"/>
      <c r="J16" s="34">
        <f t="shared" si="1"/>
        <v>0</v>
      </c>
      <c r="K16" s="43">
        <f t="shared" si="2"/>
        <v>0</v>
      </c>
      <c r="L16" s="43">
        <f t="shared" si="3"/>
        <v>0</v>
      </c>
      <c r="M16" s="35"/>
    </row>
    <row r="17" spans="1:13">
      <c r="A17" s="23">
        <v>1.1200000000000001</v>
      </c>
      <c r="B17" s="74" t="s">
        <v>2</v>
      </c>
      <c r="C17" s="36"/>
      <c r="D17" s="37"/>
      <c r="E17" s="37"/>
      <c r="F17" s="37"/>
      <c r="G17" s="37"/>
      <c r="H17" s="37"/>
      <c r="I17" s="37"/>
      <c r="J17" s="34">
        <f t="shared" si="1"/>
        <v>0</v>
      </c>
      <c r="K17" s="43">
        <f t="shared" si="2"/>
        <v>0</v>
      </c>
      <c r="L17" s="43">
        <f t="shared" si="3"/>
        <v>0</v>
      </c>
      <c r="M17" s="35"/>
    </row>
    <row r="18" spans="1:13">
      <c r="A18" s="23">
        <v>1.1299999999999999</v>
      </c>
      <c r="B18" s="74" t="s">
        <v>3</v>
      </c>
      <c r="C18" s="36"/>
      <c r="D18" s="37"/>
      <c r="E18" s="37"/>
      <c r="F18" s="37"/>
      <c r="G18" s="37"/>
      <c r="H18" s="37"/>
      <c r="I18" s="37"/>
      <c r="J18" s="34">
        <f t="shared" si="1"/>
        <v>0</v>
      </c>
      <c r="K18" s="43">
        <f t="shared" si="2"/>
        <v>0</v>
      </c>
      <c r="L18" s="43">
        <f t="shared" si="3"/>
        <v>0</v>
      </c>
      <c r="M18" s="35"/>
    </row>
    <row r="19" spans="1:13">
      <c r="A19" s="23">
        <v>1.1399999999999999</v>
      </c>
      <c r="B19" s="75" t="s">
        <v>72</v>
      </c>
      <c r="C19" s="36"/>
      <c r="D19" s="37"/>
      <c r="E19" s="37"/>
      <c r="F19" s="37"/>
      <c r="G19" s="37"/>
      <c r="H19" s="37"/>
      <c r="I19" s="37"/>
      <c r="J19" s="34">
        <f t="shared" si="1"/>
        <v>0</v>
      </c>
      <c r="K19" s="43">
        <f t="shared" si="2"/>
        <v>0</v>
      </c>
      <c r="L19" s="43">
        <f t="shared" si="3"/>
        <v>0</v>
      </c>
      <c r="M19" s="35"/>
    </row>
    <row r="20" spans="1:13">
      <c r="A20" s="23">
        <v>1.1499999999999999</v>
      </c>
      <c r="B20" s="75" t="s">
        <v>36</v>
      </c>
      <c r="C20" s="36"/>
      <c r="D20" s="37"/>
      <c r="E20" s="37"/>
      <c r="F20" s="37"/>
      <c r="G20" s="37"/>
      <c r="H20" s="37"/>
      <c r="I20" s="37"/>
      <c r="J20" s="34">
        <f t="shared" si="1"/>
        <v>0</v>
      </c>
      <c r="K20" s="43">
        <f t="shared" si="2"/>
        <v>0</v>
      </c>
      <c r="L20" s="43">
        <f t="shared" si="3"/>
        <v>0</v>
      </c>
      <c r="M20" s="35"/>
    </row>
    <row r="21" spans="1:13">
      <c r="A21" s="23">
        <v>1.1599999999999999</v>
      </c>
      <c r="B21" s="75" t="s">
        <v>73</v>
      </c>
      <c r="C21" s="36"/>
      <c r="D21" s="37"/>
      <c r="E21" s="37"/>
      <c r="F21" s="37"/>
      <c r="G21" s="37"/>
      <c r="H21" s="37"/>
      <c r="I21" s="37"/>
      <c r="J21" s="34">
        <f t="shared" si="1"/>
        <v>0</v>
      </c>
      <c r="K21" s="43">
        <f t="shared" si="2"/>
        <v>0</v>
      </c>
      <c r="L21" s="43">
        <f t="shared" si="3"/>
        <v>0</v>
      </c>
      <c r="M21" s="35"/>
    </row>
    <row r="22" spans="1:13">
      <c r="A22" s="23">
        <v>1.17</v>
      </c>
      <c r="B22" s="75" t="s">
        <v>74</v>
      </c>
      <c r="C22" s="36"/>
      <c r="D22" s="37"/>
      <c r="E22" s="37"/>
      <c r="F22" s="37"/>
      <c r="G22" s="37"/>
      <c r="H22" s="37"/>
      <c r="I22" s="37"/>
      <c r="J22" s="34">
        <f t="shared" si="1"/>
        <v>0</v>
      </c>
      <c r="K22" s="43">
        <f t="shared" si="2"/>
        <v>0</v>
      </c>
      <c r="L22" s="43">
        <f t="shared" si="3"/>
        <v>0</v>
      </c>
      <c r="M22" s="35"/>
    </row>
    <row r="23" spans="1:13">
      <c r="A23" s="23">
        <v>1.18</v>
      </c>
      <c r="B23" s="75" t="s">
        <v>75</v>
      </c>
      <c r="C23" s="36"/>
      <c r="D23" s="37"/>
      <c r="E23" s="37"/>
      <c r="F23" s="37"/>
      <c r="G23" s="37"/>
      <c r="H23" s="37"/>
      <c r="I23" s="37"/>
      <c r="J23" s="34">
        <f t="shared" si="1"/>
        <v>0</v>
      </c>
      <c r="K23" s="43">
        <f t="shared" si="2"/>
        <v>0</v>
      </c>
      <c r="L23" s="43">
        <f t="shared" si="3"/>
        <v>0</v>
      </c>
      <c r="M23" s="35"/>
    </row>
    <row r="24" spans="1:13">
      <c r="A24" s="23">
        <v>1.19</v>
      </c>
      <c r="B24" s="75" t="s">
        <v>0</v>
      </c>
      <c r="C24" s="36"/>
      <c r="D24" s="37"/>
      <c r="E24" s="37"/>
      <c r="F24" s="37"/>
      <c r="G24" s="37"/>
      <c r="H24" s="37"/>
      <c r="I24" s="37"/>
      <c r="J24" s="34">
        <f t="shared" si="1"/>
        <v>0</v>
      </c>
      <c r="K24" s="43">
        <f t="shared" si="2"/>
        <v>0</v>
      </c>
      <c r="L24" s="43">
        <f t="shared" si="3"/>
        <v>0</v>
      </c>
      <c r="M24" s="35"/>
    </row>
    <row r="25" spans="1:13">
      <c r="A25" s="163">
        <v>1.2</v>
      </c>
      <c r="B25" s="164" t="s">
        <v>148</v>
      </c>
      <c r="C25" s="36"/>
      <c r="D25" s="37"/>
      <c r="E25" s="37"/>
      <c r="F25" s="37"/>
      <c r="G25" s="37"/>
      <c r="H25" s="37"/>
      <c r="I25" s="37"/>
      <c r="J25" s="34">
        <f t="shared" si="1"/>
        <v>0</v>
      </c>
      <c r="K25" s="43">
        <f t="shared" si="2"/>
        <v>0</v>
      </c>
      <c r="L25" s="43">
        <f t="shared" si="3"/>
        <v>0</v>
      </c>
      <c r="M25" s="35"/>
    </row>
    <row r="26" spans="1:13">
      <c r="A26" s="163">
        <v>1.21</v>
      </c>
      <c r="B26" s="165" t="s">
        <v>149</v>
      </c>
      <c r="C26" s="36"/>
      <c r="D26" s="37"/>
      <c r="E26" s="37"/>
      <c r="F26" s="37"/>
      <c r="G26" s="37"/>
      <c r="H26" s="37"/>
      <c r="I26" s="37"/>
      <c r="J26" s="34">
        <f t="shared" si="1"/>
        <v>0</v>
      </c>
      <c r="K26" s="43">
        <f t="shared" si="2"/>
        <v>0</v>
      </c>
      <c r="L26" s="43">
        <f t="shared" si="3"/>
        <v>0</v>
      </c>
      <c r="M26" s="35"/>
    </row>
    <row r="27" spans="1:13">
      <c r="A27" s="533" t="s">
        <v>22</v>
      </c>
      <c r="B27" s="534"/>
      <c r="C27" s="33">
        <f>SUM(C28:C38)</f>
        <v>664200</v>
      </c>
      <c r="D27" s="33">
        <f>SUM(D28:D38)</f>
        <v>740000</v>
      </c>
      <c r="E27" s="33">
        <f t="shared" ref="E27:J27" si="4">SUM(E28:E38)</f>
        <v>720000</v>
      </c>
      <c r="F27" s="33">
        <f t="shared" si="4"/>
        <v>38000</v>
      </c>
      <c r="G27" s="33">
        <f t="shared" si="4"/>
        <v>68000</v>
      </c>
      <c r="H27" s="33">
        <f t="shared" si="4"/>
        <v>39000</v>
      </c>
      <c r="I27" s="33">
        <f t="shared" si="4"/>
        <v>102000</v>
      </c>
      <c r="J27" s="33">
        <f t="shared" si="4"/>
        <v>247000</v>
      </c>
      <c r="K27" s="33">
        <f>SUM(K28:K38)</f>
        <v>473000</v>
      </c>
      <c r="L27" s="43">
        <f t="shared" si="3"/>
        <v>61750</v>
      </c>
      <c r="M27" s="33">
        <f>SUM(M28:M38)</f>
        <v>783600</v>
      </c>
    </row>
    <row r="28" spans="1:13">
      <c r="A28" s="24">
        <v>2.1</v>
      </c>
      <c r="B28" s="74" t="s">
        <v>48</v>
      </c>
      <c r="C28" s="36">
        <v>29000</v>
      </c>
      <c r="D28" s="37">
        <v>29000</v>
      </c>
      <c r="E28" s="37">
        <v>29000</v>
      </c>
      <c r="F28" s="37"/>
      <c r="G28" s="37"/>
      <c r="H28" s="37"/>
      <c r="I28" s="37"/>
      <c r="J28" s="34">
        <f t="shared" ref="J28:J38" si="5">SUM(F28:I28)</f>
        <v>0</v>
      </c>
      <c r="K28" s="43">
        <f t="shared" ref="K28:K38" si="6">E28-J28</f>
        <v>29000</v>
      </c>
      <c r="L28" s="43">
        <f t="shared" si="3"/>
        <v>0</v>
      </c>
      <c r="M28" s="35">
        <f>'EX แบบฟอร์มงบรายวิชา'!N22</f>
        <v>40600</v>
      </c>
    </row>
    <row r="29" spans="1:13">
      <c r="A29" s="24">
        <v>2.2000000000000002</v>
      </c>
      <c r="B29" s="78" t="s">
        <v>76</v>
      </c>
      <c r="C29" s="36"/>
      <c r="D29" s="37"/>
      <c r="E29" s="37"/>
      <c r="F29" s="37"/>
      <c r="G29" s="37"/>
      <c r="H29" s="37"/>
      <c r="I29" s="37"/>
      <c r="J29" s="34">
        <f t="shared" si="5"/>
        <v>0</v>
      </c>
      <c r="K29" s="43">
        <f t="shared" si="6"/>
        <v>0</v>
      </c>
      <c r="L29" s="43">
        <f t="shared" si="3"/>
        <v>0</v>
      </c>
      <c r="M29" s="35"/>
    </row>
    <row r="30" spans="1:13">
      <c r="A30" s="24">
        <v>2.2999999999999998</v>
      </c>
      <c r="B30" s="74" t="s">
        <v>77</v>
      </c>
      <c r="C30" s="36">
        <v>8000</v>
      </c>
      <c r="D30" s="37">
        <v>8000</v>
      </c>
      <c r="E30" s="37">
        <v>8000</v>
      </c>
      <c r="F30" s="37"/>
      <c r="G30" s="37"/>
      <c r="H30" s="37"/>
      <c r="I30" s="37"/>
      <c r="J30" s="34">
        <f t="shared" si="5"/>
        <v>0</v>
      </c>
      <c r="K30" s="43">
        <f t="shared" si="6"/>
        <v>8000</v>
      </c>
      <c r="L30" s="43">
        <f t="shared" si="3"/>
        <v>0</v>
      </c>
      <c r="M30" s="35">
        <f>'EX แบบฟอร์มงบรายวิชา'!P22</f>
        <v>10000</v>
      </c>
    </row>
    <row r="31" spans="1:13">
      <c r="A31" s="24">
        <v>2.4</v>
      </c>
      <c r="B31" s="74" t="s">
        <v>39</v>
      </c>
      <c r="C31" s="36">
        <v>2000</v>
      </c>
      <c r="D31" s="37">
        <v>3000</v>
      </c>
      <c r="E31" s="37">
        <v>3000</v>
      </c>
      <c r="F31" s="37"/>
      <c r="G31" s="37"/>
      <c r="H31" s="37"/>
      <c r="I31" s="37"/>
      <c r="J31" s="34">
        <f t="shared" si="5"/>
        <v>0</v>
      </c>
      <c r="K31" s="43">
        <f t="shared" si="6"/>
        <v>3000</v>
      </c>
      <c r="L31" s="43">
        <f t="shared" si="3"/>
        <v>0</v>
      </c>
      <c r="M31" s="35">
        <f>'EX แบบฟอร์มงบรายวิชา'!Q22</f>
        <v>3000</v>
      </c>
    </row>
    <row r="32" spans="1:13">
      <c r="A32" s="24">
        <v>2.5</v>
      </c>
      <c r="B32" s="74" t="s">
        <v>78</v>
      </c>
      <c r="C32" s="36">
        <f>'EX แบบฟอร์ม 1'!C14</f>
        <v>625200</v>
      </c>
      <c r="D32" s="37">
        <v>700000</v>
      </c>
      <c r="E32" s="37">
        <f>'EX แบบฟอร์ม 1'!D14</f>
        <v>680000</v>
      </c>
      <c r="F32" s="37">
        <f>'EX แบบฟอร์ม 1'!E14</f>
        <v>38000</v>
      </c>
      <c r="G32" s="37">
        <f>'EX แบบฟอร์ม 1'!F14</f>
        <v>68000</v>
      </c>
      <c r="H32" s="37">
        <f>'EX แบบฟอร์ม 1'!G14</f>
        <v>39000</v>
      </c>
      <c r="I32" s="37">
        <f>'EX แบบฟอร์ม 1'!H14</f>
        <v>102000</v>
      </c>
      <c r="J32" s="34">
        <f t="shared" si="5"/>
        <v>247000</v>
      </c>
      <c r="K32" s="43">
        <f t="shared" si="6"/>
        <v>433000</v>
      </c>
      <c r="L32" s="43">
        <f t="shared" si="3"/>
        <v>61750</v>
      </c>
      <c r="M32" s="35">
        <f>'EX แบบฟอร์ม 1'!K14</f>
        <v>730000</v>
      </c>
    </row>
    <row r="33" spans="1:13">
      <c r="A33" s="24">
        <v>2.6</v>
      </c>
      <c r="B33" s="74" t="s">
        <v>79</v>
      </c>
      <c r="C33" s="36"/>
      <c r="D33" s="37"/>
      <c r="E33" s="37"/>
      <c r="F33" s="37"/>
      <c r="G33" s="37"/>
      <c r="H33" s="37"/>
      <c r="I33" s="37"/>
      <c r="J33" s="34">
        <f t="shared" si="5"/>
        <v>0</v>
      </c>
      <c r="K33" s="43">
        <f t="shared" si="6"/>
        <v>0</v>
      </c>
      <c r="L33" s="43">
        <f t="shared" si="3"/>
        <v>0</v>
      </c>
      <c r="M33" s="35"/>
    </row>
    <row r="34" spans="1:13" s="7" customFormat="1">
      <c r="A34" s="24">
        <v>2.7</v>
      </c>
      <c r="B34" s="74" t="s">
        <v>4</v>
      </c>
      <c r="C34" s="42"/>
      <c r="D34" s="34"/>
      <c r="E34" s="34"/>
      <c r="F34" s="34"/>
      <c r="G34" s="34"/>
      <c r="H34" s="34"/>
      <c r="I34" s="34"/>
      <c r="J34" s="34">
        <f t="shared" si="5"/>
        <v>0</v>
      </c>
      <c r="K34" s="43">
        <f t="shared" si="6"/>
        <v>0</v>
      </c>
      <c r="L34" s="43">
        <f t="shared" si="3"/>
        <v>0</v>
      </c>
      <c r="M34" s="34"/>
    </row>
    <row r="35" spans="1:13" s="7" customFormat="1">
      <c r="A35" s="76">
        <v>2.8</v>
      </c>
      <c r="B35" s="74" t="s">
        <v>5</v>
      </c>
      <c r="C35" s="42"/>
      <c r="D35" s="34"/>
      <c r="E35" s="34"/>
      <c r="F35" s="34"/>
      <c r="G35" s="34"/>
      <c r="H35" s="34"/>
      <c r="I35" s="34"/>
      <c r="J35" s="34">
        <f t="shared" si="5"/>
        <v>0</v>
      </c>
      <c r="K35" s="43">
        <f t="shared" si="6"/>
        <v>0</v>
      </c>
      <c r="L35" s="43">
        <f t="shared" si="3"/>
        <v>0</v>
      </c>
      <c r="M35" s="34"/>
    </row>
    <row r="36" spans="1:13" s="7" customFormat="1">
      <c r="A36" s="77">
        <v>2.9</v>
      </c>
      <c r="B36" s="73" t="s">
        <v>80</v>
      </c>
      <c r="C36" s="42"/>
      <c r="D36" s="34"/>
      <c r="E36" s="34"/>
      <c r="F36" s="34"/>
      <c r="G36" s="34"/>
      <c r="H36" s="34"/>
      <c r="I36" s="34"/>
      <c r="J36" s="34">
        <f t="shared" si="5"/>
        <v>0</v>
      </c>
      <c r="K36" s="43">
        <f t="shared" si="6"/>
        <v>0</v>
      </c>
      <c r="L36" s="43">
        <f t="shared" si="3"/>
        <v>0</v>
      </c>
      <c r="M36" s="34"/>
    </row>
    <row r="37" spans="1:13" s="7" customFormat="1">
      <c r="A37" s="88">
        <v>2.1</v>
      </c>
      <c r="B37" s="89" t="s">
        <v>81</v>
      </c>
      <c r="C37" s="42"/>
      <c r="D37" s="34"/>
      <c r="E37" s="34"/>
      <c r="F37" s="34"/>
      <c r="G37" s="34"/>
      <c r="H37" s="34"/>
      <c r="I37" s="34"/>
      <c r="J37" s="34">
        <f t="shared" si="5"/>
        <v>0</v>
      </c>
      <c r="K37" s="43">
        <f t="shared" si="6"/>
        <v>0</v>
      </c>
      <c r="L37" s="43">
        <f t="shared" si="3"/>
        <v>0</v>
      </c>
      <c r="M37" s="34"/>
    </row>
    <row r="38" spans="1:13" s="7" customFormat="1">
      <c r="A38" s="168">
        <v>2.11</v>
      </c>
      <c r="B38" s="169" t="s">
        <v>152</v>
      </c>
      <c r="C38" s="42"/>
      <c r="D38" s="34"/>
      <c r="E38" s="34"/>
      <c r="F38" s="34"/>
      <c r="G38" s="34"/>
      <c r="H38" s="34"/>
      <c r="I38" s="34"/>
      <c r="J38" s="34">
        <f t="shared" si="5"/>
        <v>0</v>
      </c>
      <c r="K38" s="43">
        <f t="shared" si="6"/>
        <v>0</v>
      </c>
      <c r="L38" s="43">
        <f t="shared" si="3"/>
        <v>0</v>
      </c>
      <c r="M38" s="34"/>
    </row>
    <row r="39" spans="1:13">
      <c r="A39" s="525" t="s">
        <v>23</v>
      </c>
      <c r="B39" s="526"/>
      <c r="C39" s="90">
        <f>SUM(C40:C56)</f>
        <v>227500</v>
      </c>
      <c r="D39" s="90">
        <f t="shared" ref="D39:I39" si="7">SUM(D40:D56)</f>
        <v>331700</v>
      </c>
      <c r="E39" s="90">
        <f t="shared" si="7"/>
        <v>331700</v>
      </c>
      <c r="F39" s="90">
        <f t="shared" si="7"/>
        <v>0</v>
      </c>
      <c r="G39" s="90">
        <f t="shared" si="7"/>
        <v>112000</v>
      </c>
      <c r="H39" s="90">
        <f t="shared" si="7"/>
        <v>13700</v>
      </c>
      <c r="I39" s="90">
        <f t="shared" si="7"/>
        <v>50000</v>
      </c>
      <c r="J39" s="90">
        <f>SUM(J40:J56)</f>
        <v>175700</v>
      </c>
      <c r="K39" s="90">
        <f>SUM(K40:K56)</f>
        <v>156000</v>
      </c>
      <c r="L39" s="43">
        <f t="shared" si="3"/>
        <v>43925</v>
      </c>
      <c r="M39" s="90">
        <f>SUM(M40:M56)</f>
        <v>448750</v>
      </c>
    </row>
    <row r="40" spans="1:13">
      <c r="A40" s="28">
        <v>3.1</v>
      </c>
      <c r="B40" s="74" t="s">
        <v>313</v>
      </c>
      <c r="C40" s="36"/>
      <c r="D40" s="37"/>
      <c r="E40" s="37"/>
      <c r="F40" s="37"/>
      <c r="G40" s="37"/>
      <c r="H40" s="37"/>
      <c r="I40" s="37"/>
      <c r="J40" s="34">
        <f t="shared" ref="J40:J56" si="8">SUM(F40:I40)</f>
        <v>0</v>
      </c>
      <c r="K40" s="43">
        <f t="shared" ref="K40:K56" si="9">E40-J40</f>
        <v>0</v>
      </c>
      <c r="L40" s="43">
        <f t="shared" si="3"/>
        <v>0</v>
      </c>
      <c r="M40" s="35">
        <f>'EX แบบฟอร์มงบรายวิชา'!U22</f>
        <v>9000</v>
      </c>
    </row>
    <row r="41" spans="1:13">
      <c r="A41" s="28">
        <v>3.2</v>
      </c>
      <c r="B41" s="74" t="s">
        <v>6</v>
      </c>
      <c r="C41" s="36">
        <f>'EX แบบฟอร์ม 2'!F19</f>
        <v>225500</v>
      </c>
      <c r="D41" s="37">
        <f>'EX แบบฟอร์ม 2'!J19</f>
        <v>329700</v>
      </c>
      <c r="E41" s="37">
        <f>'EX แบบฟอร์ม 2'!J19</f>
        <v>329700</v>
      </c>
      <c r="F41" s="37">
        <f>'EX แบบฟอร์ม 2'!K19</f>
        <v>0</v>
      </c>
      <c r="G41" s="37">
        <f>'EX แบบฟอร์ม 2'!L19</f>
        <v>112000</v>
      </c>
      <c r="H41" s="37">
        <f>'EX แบบฟอร์ม 2'!M19</f>
        <v>13700</v>
      </c>
      <c r="I41" s="37">
        <f>'EX แบบฟอร์ม 2'!N19</f>
        <v>50000</v>
      </c>
      <c r="J41" s="34">
        <f t="shared" si="8"/>
        <v>175700</v>
      </c>
      <c r="K41" s="43">
        <f t="shared" si="9"/>
        <v>154000</v>
      </c>
      <c r="L41" s="43">
        <f t="shared" si="3"/>
        <v>43925</v>
      </c>
      <c r="M41" s="35">
        <f>'EX แบบฟอร์ม 2'!T19</f>
        <v>438750</v>
      </c>
    </row>
    <row r="42" spans="1:13">
      <c r="A42" s="28">
        <v>3.3</v>
      </c>
      <c r="B42" s="74" t="s">
        <v>7</v>
      </c>
      <c r="C42" s="36"/>
      <c r="D42" s="37"/>
      <c r="E42" s="37"/>
      <c r="F42" s="37"/>
      <c r="G42" s="37"/>
      <c r="H42" s="37"/>
      <c r="I42" s="37"/>
      <c r="J42" s="34">
        <f t="shared" si="8"/>
        <v>0</v>
      </c>
      <c r="K42" s="43">
        <f t="shared" si="9"/>
        <v>0</v>
      </c>
      <c r="L42" s="43">
        <f t="shared" si="3"/>
        <v>0</v>
      </c>
      <c r="M42" s="35"/>
    </row>
    <row r="43" spans="1:13">
      <c r="A43" s="28">
        <v>3.4</v>
      </c>
      <c r="B43" s="74" t="s">
        <v>83</v>
      </c>
      <c r="C43" s="36"/>
      <c r="D43" s="37"/>
      <c r="E43" s="37"/>
      <c r="F43" s="37"/>
      <c r="G43" s="37"/>
      <c r="H43" s="37"/>
      <c r="I43" s="37"/>
      <c r="J43" s="34">
        <f t="shared" si="8"/>
        <v>0</v>
      </c>
      <c r="K43" s="43">
        <f t="shared" si="9"/>
        <v>0</v>
      </c>
      <c r="L43" s="43">
        <f t="shared" si="3"/>
        <v>0</v>
      </c>
      <c r="M43" s="35"/>
    </row>
    <row r="44" spans="1:13">
      <c r="A44" s="28">
        <v>3.5</v>
      </c>
      <c r="B44" s="74" t="s">
        <v>8</v>
      </c>
      <c r="C44" s="36"/>
      <c r="D44" s="37"/>
      <c r="E44" s="37"/>
      <c r="F44" s="37"/>
      <c r="G44" s="37"/>
      <c r="H44" s="37"/>
      <c r="I44" s="37"/>
      <c r="J44" s="34">
        <f t="shared" si="8"/>
        <v>0</v>
      </c>
      <c r="K44" s="43">
        <f t="shared" si="9"/>
        <v>0</v>
      </c>
      <c r="L44" s="43">
        <f t="shared" si="3"/>
        <v>0</v>
      </c>
      <c r="M44" s="35"/>
    </row>
    <row r="45" spans="1:13">
      <c r="A45" s="29">
        <v>3.6</v>
      </c>
      <c r="B45" s="74" t="s">
        <v>10</v>
      </c>
      <c r="C45" s="36">
        <v>2000</v>
      </c>
      <c r="D45" s="37">
        <v>2000</v>
      </c>
      <c r="E45" s="37">
        <v>2000</v>
      </c>
      <c r="F45" s="37"/>
      <c r="G45" s="37"/>
      <c r="H45" s="37"/>
      <c r="I45" s="37"/>
      <c r="J45" s="34">
        <f t="shared" si="8"/>
        <v>0</v>
      </c>
      <c r="K45" s="43">
        <f t="shared" si="9"/>
        <v>2000</v>
      </c>
      <c r="L45" s="43">
        <f t="shared" si="3"/>
        <v>0</v>
      </c>
      <c r="M45" s="35">
        <f>'EX แบบฟอร์มงบรายวิชา'!O22</f>
        <v>1000</v>
      </c>
    </row>
    <row r="46" spans="1:13">
      <c r="A46" s="28">
        <v>3.7</v>
      </c>
      <c r="B46" s="74" t="s">
        <v>9</v>
      </c>
      <c r="C46" s="36"/>
      <c r="D46" s="37"/>
      <c r="E46" s="37"/>
      <c r="F46" s="37"/>
      <c r="G46" s="37"/>
      <c r="H46" s="37"/>
      <c r="I46" s="37"/>
      <c r="J46" s="34">
        <f t="shared" si="8"/>
        <v>0</v>
      </c>
      <c r="K46" s="43">
        <f t="shared" si="9"/>
        <v>0</v>
      </c>
      <c r="L46" s="43">
        <f t="shared" si="3"/>
        <v>0</v>
      </c>
      <c r="M46" s="35"/>
    </row>
    <row r="47" spans="1:13">
      <c r="A47" s="28">
        <v>3.8</v>
      </c>
      <c r="B47" s="74" t="s">
        <v>11</v>
      </c>
      <c r="C47" s="36"/>
      <c r="D47" s="37"/>
      <c r="E47" s="37"/>
      <c r="F47" s="37"/>
      <c r="G47" s="37"/>
      <c r="H47" s="37"/>
      <c r="I47" s="37"/>
      <c r="J47" s="34">
        <f t="shared" si="8"/>
        <v>0</v>
      </c>
      <c r="K47" s="43">
        <f t="shared" si="9"/>
        <v>0</v>
      </c>
      <c r="L47" s="43">
        <f t="shared" si="3"/>
        <v>0</v>
      </c>
      <c r="M47" s="35"/>
    </row>
    <row r="48" spans="1:13">
      <c r="A48" s="28">
        <v>3.9</v>
      </c>
      <c r="B48" s="74" t="s">
        <v>12</v>
      </c>
      <c r="C48" s="36"/>
      <c r="D48" s="37"/>
      <c r="E48" s="37"/>
      <c r="F48" s="37"/>
      <c r="G48" s="37"/>
      <c r="H48" s="37"/>
      <c r="I48" s="37"/>
      <c r="J48" s="34">
        <f t="shared" si="8"/>
        <v>0</v>
      </c>
      <c r="K48" s="43">
        <f t="shared" si="9"/>
        <v>0</v>
      </c>
      <c r="L48" s="43">
        <f t="shared" si="3"/>
        <v>0</v>
      </c>
      <c r="M48" s="35"/>
    </row>
    <row r="49" spans="1:13">
      <c r="A49" s="30">
        <v>3.1</v>
      </c>
      <c r="B49" s="74" t="s">
        <v>13</v>
      </c>
      <c r="C49" s="36"/>
      <c r="D49" s="37"/>
      <c r="E49" s="37"/>
      <c r="F49" s="37"/>
      <c r="G49" s="37"/>
      <c r="H49" s="37"/>
      <c r="I49" s="37"/>
      <c r="J49" s="34">
        <f t="shared" si="8"/>
        <v>0</v>
      </c>
      <c r="K49" s="43">
        <f t="shared" si="9"/>
        <v>0</v>
      </c>
      <c r="L49" s="43">
        <f t="shared" si="3"/>
        <v>0</v>
      </c>
      <c r="M49" s="35"/>
    </row>
    <row r="50" spans="1:13">
      <c r="A50" s="30">
        <v>3.11</v>
      </c>
      <c r="B50" s="74" t="s">
        <v>16</v>
      </c>
      <c r="C50" s="36"/>
      <c r="D50" s="37"/>
      <c r="E50" s="37"/>
      <c r="F50" s="37"/>
      <c r="G50" s="37"/>
      <c r="H50" s="37"/>
      <c r="I50" s="37"/>
      <c r="J50" s="34">
        <f t="shared" si="8"/>
        <v>0</v>
      </c>
      <c r="K50" s="43">
        <f t="shared" si="9"/>
        <v>0</v>
      </c>
      <c r="L50" s="43">
        <f t="shared" si="3"/>
        <v>0</v>
      </c>
      <c r="M50" s="35"/>
    </row>
    <row r="51" spans="1:13">
      <c r="A51" s="30">
        <v>3.12</v>
      </c>
      <c r="B51" s="74" t="s">
        <v>17</v>
      </c>
      <c r="C51" s="36"/>
      <c r="D51" s="37"/>
      <c r="E51" s="37"/>
      <c r="F51" s="37"/>
      <c r="G51" s="37"/>
      <c r="H51" s="37"/>
      <c r="I51" s="37"/>
      <c r="J51" s="34">
        <f t="shared" si="8"/>
        <v>0</v>
      </c>
      <c r="K51" s="43">
        <f t="shared" si="9"/>
        <v>0</v>
      </c>
      <c r="L51" s="43">
        <f t="shared" si="3"/>
        <v>0</v>
      </c>
      <c r="M51" s="35"/>
    </row>
    <row r="52" spans="1:13">
      <c r="A52" s="30">
        <v>3.13</v>
      </c>
      <c r="B52" s="74" t="s">
        <v>14</v>
      </c>
      <c r="C52" s="36"/>
      <c r="D52" s="37"/>
      <c r="E52" s="37"/>
      <c r="F52" s="37"/>
      <c r="G52" s="37"/>
      <c r="H52" s="37"/>
      <c r="I52" s="37"/>
      <c r="J52" s="34">
        <f t="shared" si="8"/>
        <v>0</v>
      </c>
      <c r="K52" s="43">
        <f t="shared" si="9"/>
        <v>0</v>
      </c>
      <c r="L52" s="43">
        <f t="shared" si="3"/>
        <v>0</v>
      </c>
      <c r="M52" s="35"/>
    </row>
    <row r="53" spans="1:13">
      <c r="A53" s="30">
        <v>3.14</v>
      </c>
      <c r="B53" s="74" t="s">
        <v>84</v>
      </c>
      <c r="C53" s="36"/>
      <c r="D53" s="37"/>
      <c r="E53" s="37"/>
      <c r="F53" s="37"/>
      <c r="G53" s="37"/>
      <c r="H53" s="37"/>
      <c r="I53" s="37"/>
      <c r="J53" s="34">
        <f t="shared" si="8"/>
        <v>0</v>
      </c>
      <c r="K53" s="43">
        <f t="shared" si="9"/>
        <v>0</v>
      </c>
      <c r="L53" s="43">
        <f t="shared" si="3"/>
        <v>0</v>
      </c>
      <c r="M53" s="35"/>
    </row>
    <row r="54" spans="1:13">
      <c r="A54" s="30">
        <v>3.15</v>
      </c>
      <c r="B54" s="74" t="s">
        <v>18</v>
      </c>
      <c r="C54" s="36"/>
      <c r="D54" s="37"/>
      <c r="E54" s="37"/>
      <c r="F54" s="37"/>
      <c r="G54" s="37"/>
      <c r="H54" s="37"/>
      <c r="I54" s="37"/>
      <c r="J54" s="34">
        <f t="shared" si="8"/>
        <v>0</v>
      </c>
      <c r="K54" s="43">
        <f t="shared" si="9"/>
        <v>0</v>
      </c>
      <c r="L54" s="43">
        <f t="shared" si="3"/>
        <v>0</v>
      </c>
      <c r="M54" s="35"/>
    </row>
    <row r="55" spans="1:13">
      <c r="A55" s="30">
        <v>3.16</v>
      </c>
      <c r="B55" s="171" t="s">
        <v>15</v>
      </c>
      <c r="C55" s="36"/>
      <c r="D55" s="37"/>
      <c r="E55" s="37"/>
      <c r="F55" s="37"/>
      <c r="G55" s="37"/>
      <c r="H55" s="37"/>
      <c r="I55" s="37"/>
      <c r="J55" s="34">
        <f t="shared" si="8"/>
        <v>0</v>
      </c>
      <c r="K55" s="43">
        <f t="shared" si="9"/>
        <v>0</v>
      </c>
      <c r="L55" s="43">
        <f t="shared" si="3"/>
        <v>0</v>
      </c>
      <c r="M55" s="35"/>
    </row>
    <row r="56" spans="1:13">
      <c r="A56" s="170">
        <v>3.17</v>
      </c>
      <c r="B56" s="172" t="s">
        <v>153</v>
      </c>
      <c r="C56" s="36"/>
      <c r="D56" s="37"/>
      <c r="E56" s="37"/>
      <c r="F56" s="37"/>
      <c r="G56" s="37"/>
      <c r="H56" s="37"/>
      <c r="I56" s="37"/>
      <c r="J56" s="34">
        <f t="shared" si="8"/>
        <v>0</v>
      </c>
      <c r="K56" s="43">
        <f t="shared" si="9"/>
        <v>0</v>
      </c>
      <c r="L56" s="43">
        <f t="shared" si="3"/>
        <v>0</v>
      </c>
      <c r="M56" s="35"/>
    </row>
    <row r="57" spans="1:13">
      <c r="A57" s="525" t="s">
        <v>24</v>
      </c>
      <c r="B57" s="526"/>
      <c r="C57" s="38">
        <f t="shared" ref="C57:I57" si="10">SUM(C58:C63)</f>
        <v>0</v>
      </c>
      <c r="D57" s="38">
        <f t="shared" si="10"/>
        <v>0</v>
      </c>
      <c r="E57" s="38">
        <f t="shared" si="10"/>
        <v>0</v>
      </c>
      <c r="F57" s="38">
        <f t="shared" si="10"/>
        <v>0</v>
      </c>
      <c r="G57" s="38">
        <f t="shared" si="10"/>
        <v>0</v>
      </c>
      <c r="H57" s="38">
        <f t="shared" si="10"/>
        <v>0</v>
      </c>
      <c r="I57" s="38">
        <f t="shared" si="10"/>
        <v>0</v>
      </c>
      <c r="J57" s="38">
        <f>SUM(J58:J63)</f>
        <v>0</v>
      </c>
      <c r="K57" s="38">
        <f t="shared" ref="K57:M57" si="11">SUM(K58:K63)</f>
        <v>0</v>
      </c>
      <c r="L57" s="43">
        <f t="shared" si="3"/>
        <v>0</v>
      </c>
      <c r="M57" s="38">
        <f t="shared" si="11"/>
        <v>0</v>
      </c>
    </row>
    <row r="58" spans="1:13" s="7" customFormat="1">
      <c r="A58" s="32">
        <v>4.0999999999999996</v>
      </c>
      <c r="B58" s="25" t="s">
        <v>40</v>
      </c>
      <c r="C58" s="39"/>
      <c r="D58" s="40"/>
      <c r="E58" s="40"/>
      <c r="F58" s="40"/>
      <c r="G58" s="40"/>
      <c r="H58" s="40"/>
      <c r="I58" s="40"/>
      <c r="J58" s="34">
        <f t="shared" ref="J58:J63" si="12">SUM(F58:I58)</f>
        <v>0</v>
      </c>
      <c r="K58" s="43">
        <f t="shared" ref="K58:K63" si="13">E58-J58</f>
        <v>0</v>
      </c>
      <c r="L58" s="43">
        <f t="shared" si="3"/>
        <v>0</v>
      </c>
      <c r="M58" s="40"/>
    </row>
    <row r="59" spans="1:13" s="7" customFormat="1">
      <c r="A59" s="79">
        <v>4.2</v>
      </c>
      <c r="B59" s="25" t="s">
        <v>41</v>
      </c>
      <c r="C59" s="39"/>
      <c r="D59" s="40"/>
      <c r="E59" s="40"/>
      <c r="F59" s="40"/>
      <c r="G59" s="40"/>
      <c r="H59" s="40"/>
      <c r="I59" s="40"/>
      <c r="J59" s="34">
        <f t="shared" si="12"/>
        <v>0</v>
      </c>
      <c r="K59" s="43">
        <f t="shared" si="13"/>
        <v>0</v>
      </c>
      <c r="L59" s="43">
        <f t="shared" si="3"/>
        <v>0</v>
      </c>
      <c r="M59" s="40"/>
    </row>
    <row r="60" spans="1:13" s="7" customFormat="1">
      <c r="A60" s="166">
        <v>4.3</v>
      </c>
      <c r="B60" s="71" t="s">
        <v>85</v>
      </c>
      <c r="C60" s="39"/>
      <c r="D60" s="39"/>
      <c r="E60" s="39"/>
      <c r="F60" s="39"/>
      <c r="G60" s="39"/>
      <c r="H60" s="39"/>
      <c r="I60" s="39"/>
      <c r="J60" s="34">
        <f t="shared" si="12"/>
        <v>0</v>
      </c>
      <c r="K60" s="43">
        <f t="shared" si="13"/>
        <v>0</v>
      </c>
      <c r="L60" s="43">
        <f t="shared" si="3"/>
        <v>0</v>
      </c>
      <c r="M60" s="39"/>
    </row>
    <row r="61" spans="1:13" s="7" customFormat="1">
      <c r="A61" s="167">
        <v>4.4000000000000004</v>
      </c>
      <c r="B61" s="71" t="s">
        <v>150</v>
      </c>
      <c r="C61" s="39"/>
      <c r="D61" s="39"/>
      <c r="E61" s="39"/>
      <c r="F61" s="39"/>
      <c r="G61" s="39"/>
      <c r="H61" s="39"/>
      <c r="I61" s="39"/>
      <c r="J61" s="34">
        <f t="shared" si="12"/>
        <v>0</v>
      </c>
      <c r="K61" s="43">
        <f t="shared" si="13"/>
        <v>0</v>
      </c>
      <c r="L61" s="43">
        <f t="shared" si="3"/>
        <v>0</v>
      </c>
      <c r="M61" s="39"/>
    </row>
    <row r="62" spans="1:13" s="7" customFormat="1">
      <c r="A62" s="167">
        <v>4.5</v>
      </c>
      <c r="B62" s="71" t="s">
        <v>151</v>
      </c>
      <c r="C62" s="39"/>
      <c r="D62" s="39"/>
      <c r="E62" s="39"/>
      <c r="F62" s="39"/>
      <c r="G62" s="39"/>
      <c r="H62" s="39"/>
      <c r="I62" s="39"/>
      <c r="J62" s="34">
        <f t="shared" si="12"/>
        <v>0</v>
      </c>
      <c r="K62" s="43">
        <f t="shared" si="13"/>
        <v>0</v>
      </c>
      <c r="L62" s="43">
        <f t="shared" si="3"/>
        <v>0</v>
      </c>
      <c r="M62" s="39"/>
    </row>
    <row r="63" spans="1:13" s="7" customFormat="1">
      <c r="A63" s="167">
        <v>4.5999999999999996</v>
      </c>
      <c r="B63" s="71" t="s">
        <v>154</v>
      </c>
      <c r="C63" s="39"/>
      <c r="D63" s="39"/>
      <c r="E63" s="39"/>
      <c r="F63" s="39"/>
      <c r="G63" s="39"/>
      <c r="H63" s="39"/>
      <c r="I63" s="39"/>
      <c r="J63" s="34">
        <f t="shared" si="12"/>
        <v>0</v>
      </c>
      <c r="K63" s="43">
        <f t="shared" si="13"/>
        <v>0</v>
      </c>
      <c r="L63" s="43">
        <f t="shared" si="3"/>
        <v>0</v>
      </c>
      <c r="M63" s="39"/>
    </row>
    <row r="64" spans="1:13" s="7" customFormat="1">
      <c r="A64" s="527" t="s">
        <v>42</v>
      </c>
      <c r="B64" s="528"/>
      <c r="C64" s="39">
        <f t="shared" ref="C64:I64" si="14">SUM(C65:C71)</f>
        <v>20000</v>
      </c>
      <c r="D64" s="39">
        <f t="shared" si="14"/>
        <v>400000</v>
      </c>
      <c r="E64" s="39">
        <f t="shared" si="14"/>
        <v>400000</v>
      </c>
      <c r="F64" s="39">
        <f t="shared" si="14"/>
        <v>0</v>
      </c>
      <c r="G64" s="39">
        <f t="shared" si="14"/>
        <v>0</v>
      </c>
      <c r="H64" s="39">
        <f t="shared" si="14"/>
        <v>0</v>
      </c>
      <c r="I64" s="39">
        <f t="shared" si="14"/>
        <v>0</v>
      </c>
      <c r="J64" s="39">
        <f>SUM(J65:J71)</f>
        <v>0</v>
      </c>
      <c r="K64" s="39">
        <f t="shared" ref="K64:M64" si="15">SUM(K65:K71)</f>
        <v>400000</v>
      </c>
      <c r="L64" s="43">
        <f t="shared" si="3"/>
        <v>0</v>
      </c>
      <c r="M64" s="39">
        <f t="shared" si="15"/>
        <v>400000</v>
      </c>
    </row>
    <row r="65" spans="1:13" s="7" customFormat="1">
      <c r="A65" s="32">
        <v>5.0999999999999996</v>
      </c>
      <c r="B65" s="25" t="s">
        <v>43</v>
      </c>
      <c r="C65" s="39"/>
      <c r="D65" s="40"/>
      <c r="E65" s="40"/>
      <c r="F65" s="40"/>
      <c r="G65" s="40"/>
      <c r="H65" s="40"/>
      <c r="I65" s="40"/>
      <c r="J65" s="34">
        <f t="shared" ref="J65:J71" si="16">SUM(F65:I65)</f>
        <v>0</v>
      </c>
      <c r="K65" s="43">
        <f t="shared" ref="K65:K71" si="17">E65-J65</f>
        <v>0</v>
      </c>
      <c r="L65" s="43">
        <f t="shared" si="3"/>
        <v>0</v>
      </c>
      <c r="M65" s="40"/>
    </row>
    <row r="66" spans="1:13" s="7" customFormat="1">
      <c r="A66" s="32">
        <v>5.2</v>
      </c>
      <c r="B66" s="25" t="s">
        <v>45</v>
      </c>
      <c r="C66" s="39"/>
      <c r="D66" s="40"/>
      <c r="E66" s="40"/>
      <c r="F66" s="40"/>
      <c r="G66" s="40"/>
      <c r="H66" s="40"/>
      <c r="I66" s="40"/>
      <c r="J66" s="34">
        <f t="shared" si="16"/>
        <v>0</v>
      </c>
      <c r="K66" s="43">
        <f t="shared" si="17"/>
        <v>0</v>
      </c>
      <c r="L66" s="43">
        <f t="shared" si="3"/>
        <v>0</v>
      </c>
      <c r="M66" s="40"/>
    </row>
    <row r="67" spans="1:13" s="7" customFormat="1">
      <c r="A67" s="32">
        <v>5.3</v>
      </c>
      <c r="B67" s="25" t="s">
        <v>44</v>
      </c>
      <c r="C67" s="39"/>
      <c r="D67" s="40"/>
      <c r="E67" s="40"/>
      <c r="F67" s="40"/>
      <c r="G67" s="40"/>
      <c r="H67" s="40"/>
      <c r="I67" s="40"/>
      <c r="J67" s="34">
        <f t="shared" si="16"/>
        <v>0</v>
      </c>
      <c r="K67" s="43">
        <f t="shared" si="17"/>
        <v>0</v>
      </c>
      <c r="L67" s="43">
        <f t="shared" si="3"/>
        <v>0</v>
      </c>
      <c r="M67" s="40"/>
    </row>
    <row r="68" spans="1:13" s="7" customFormat="1">
      <c r="A68" s="32">
        <v>5.4</v>
      </c>
      <c r="B68" s="31" t="s">
        <v>46</v>
      </c>
      <c r="C68" s="39"/>
      <c r="D68" s="40"/>
      <c r="E68" s="40"/>
      <c r="F68" s="40"/>
      <c r="G68" s="40"/>
      <c r="H68" s="40"/>
      <c r="I68" s="40"/>
      <c r="J68" s="34">
        <f t="shared" si="16"/>
        <v>0</v>
      </c>
      <c r="K68" s="43">
        <f t="shared" si="17"/>
        <v>0</v>
      </c>
      <c r="L68" s="43">
        <f t="shared" si="3"/>
        <v>0</v>
      </c>
      <c r="M68" s="40"/>
    </row>
    <row r="69" spans="1:13" s="7" customFormat="1">
      <c r="A69" s="32">
        <v>5.5</v>
      </c>
      <c r="B69" s="173" t="s">
        <v>87</v>
      </c>
      <c r="C69" s="39"/>
      <c r="D69" s="40"/>
      <c r="E69" s="40"/>
      <c r="F69" s="40"/>
      <c r="G69" s="40"/>
      <c r="H69" s="40"/>
      <c r="I69" s="40"/>
      <c r="J69" s="34">
        <f t="shared" si="16"/>
        <v>0</v>
      </c>
      <c r="K69" s="43">
        <f t="shared" si="17"/>
        <v>0</v>
      </c>
      <c r="L69" s="43">
        <f t="shared" si="3"/>
        <v>0</v>
      </c>
      <c r="M69" s="40"/>
    </row>
    <row r="70" spans="1:13" s="7" customFormat="1">
      <c r="A70" s="32">
        <v>5.6</v>
      </c>
      <c r="B70" s="25" t="s">
        <v>52</v>
      </c>
      <c r="C70" s="39">
        <v>20000</v>
      </c>
      <c r="D70" s="40">
        <v>400000</v>
      </c>
      <c r="E70" s="40">
        <v>400000</v>
      </c>
      <c r="F70" s="40"/>
      <c r="G70" s="40"/>
      <c r="H70" s="40"/>
      <c r="I70" s="40"/>
      <c r="J70" s="34">
        <f t="shared" si="16"/>
        <v>0</v>
      </c>
      <c r="K70" s="43">
        <f t="shared" si="17"/>
        <v>400000</v>
      </c>
      <c r="L70" s="43">
        <f t="shared" si="3"/>
        <v>0</v>
      </c>
      <c r="M70" s="40">
        <v>400000</v>
      </c>
    </row>
    <row r="71" spans="1:13" s="7" customFormat="1">
      <c r="A71" s="32">
        <v>5.7</v>
      </c>
      <c r="B71" s="25" t="s">
        <v>155</v>
      </c>
      <c r="C71" s="39"/>
      <c r="D71" s="40"/>
      <c r="E71" s="40"/>
      <c r="F71" s="40"/>
      <c r="G71" s="40"/>
      <c r="H71" s="40"/>
      <c r="I71" s="40"/>
      <c r="J71" s="34">
        <f t="shared" si="16"/>
        <v>0</v>
      </c>
      <c r="K71" s="43">
        <f t="shared" si="17"/>
        <v>0</v>
      </c>
      <c r="L71" s="43">
        <f t="shared" ref="L71:L80" si="18">J71/4</f>
        <v>0</v>
      </c>
      <c r="M71" s="40"/>
    </row>
    <row r="72" spans="1:13">
      <c r="A72" s="525" t="s">
        <v>47</v>
      </c>
      <c r="B72" s="530"/>
      <c r="C72" s="40">
        <f>SUM(C73:C76)</f>
        <v>0</v>
      </c>
      <c r="D72" s="40">
        <f t="shared" ref="D72:K72" si="19">SUM(D73:D76)</f>
        <v>0</v>
      </c>
      <c r="E72" s="40">
        <f t="shared" si="19"/>
        <v>0</v>
      </c>
      <c r="F72" s="40">
        <f t="shared" si="19"/>
        <v>0</v>
      </c>
      <c r="G72" s="40">
        <f t="shared" si="19"/>
        <v>0</v>
      </c>
      <c r="H72" s="40">
        <f t="shared" si="19"/>
        <v>0</v>
      </c>
      <c r="I72" s="40">
        <f t="shared" si="19"/>
        <v>0</v>
      </c>
      <c r="J72" s="40">
        <f t="shared" si="19"/>
        <v>0</v>
      </c>
      <c r="K72" s="40">
        <f t="shared" si="19"/>
        <v>0</v>
      </c>
      <c r="L72" s="43">
        <f t="shared" si="18"/>
        <v>0</v>
      </c>
      <c r="M72" s="40">
        <f>SUM(M73:M76)</f>
        <v>0</v>
      </c>
    </row>
    <row r="73" spans="1:13">
      <c r="A73" s="32">
        <v>6.1</v>
      </c>
      <c r="B73" s="25" t="s">
        <v>19</v>
      </c>
      <c r="C73" s="39"/>
      <c r="D73" s="40"/>
      <c r="E73" s="40"/>
      <c r="F73" s="40"/>
      <c r="G73" s="40"/>
      <c r="H73" s="40"/>
      <c r="I73" s="40"/>
      <c r="J73" s="34">
        <f t="shared" ref="J73:J76" si="20">SUM(F73:I73)</f>
        <v>0</v>
      </c>
      <c r="K73" s="43">
        <f t="shared" ref="K73:K76" si="21">E73-J73</f>
        <v>0</v>
      </c>
      <c r="L73" s="43">
        <f>J73/4</f>
        <v>0</v>
      </c>
      <c r="M73" s="40"/>
    </row>
    <row r="74" spans="1:13">
      <c r="A74" s="32">
        <v>6.2</v>
      </c>
      <c r="B74" s="27" t="s">
        <v>20</v>
      </c>
      <c r="C74" s="39"/>
      <c r="D74" s="40"/>
      <c r="E74" s="40"/>
      <c r="F74" s="40"/>
      <c r="G74" s="40"/>
      <c r="H74" s="40"/>
      <c r="I74" s="40"/>
      <c r="J74" s="34">
        <f t="shared" si="20"/>
        <v>0</v>
      </c>
      <c r="K74" s="43">
        <f t="shared" si="21"/>
        <v>0</v>
      </c>
      <c r="L74" s="43">
        <f t="shared" si="18"/>
        <v>0</v>
      </c>
      <c r="M74" s="40"/>
    </row>
    <row r="75" spans="1:13" ht="21" customHeight="1">
      <c r="A75" s="167">
        <v>6.3</v>
      </c>
      <c r="B75" s="27" t="s">
        <v>64</v>
      </c>
      <c r="C75" s="39"/>
      <c r="D75" s="40"/>
      <c r="E75" s="40"/>
      <c r="F75" s="40"/>
      <c r="G75" s="40"/>
      <c r="H75" s="40"/>
      <c r="I75" s="40"/>
      <c r="J75" s="91">
        <f t="shared" si="20"/>
        <v>0</v>
      </c>
      <c r="K75" s="92">
        <f t="shared" si="21"/>
        <v>0</v>
      </c>
      <c r="L75" s="92">
        <f t="shared" si="18"/>
        <v>0</v>
      </c>
      <c r="M75" s="40"/>
    </row>
    <row r="76" spans="1:13" ht="21" customHeight="1">
      <c r="A76" s="167">
        <v>6.4</v>
      </c>
      <c r="B76" s="27" t="s">
        <v>156</v>
      </c>
      <c r="C76" s="39"/>
      <c r="D76" s="40"/>
      <c r="E76" s="40"/>
      <c r="F76" s="40"/>
      <c r="G76" s="40"/>
      <c r="H76" s="40"/>
      <c r="I76" s="40"/>
      <c r="J76" s="91">
        <f t="shared" si="20"/>
        <v>0</v>
      </c>
      <c r="K76" s="92">
        <f t="shared" si="21"/>
        <v>0</v>
      </c>
      <c r="L76" s="92">
        <f t="shared" si="18"/>
        <v>0</v>
      </c>
      <c r="M76" s="40"/>
    </row>
    <row r="77" spans="1:13">
      <c r="A77" s="525" t="s">
        <v>86</v>
      </c>
      <c r="B77" s="526"/>
      <c r="C77" s="40">
        <f>SUM(C78:C79)</f>
        <v>11000000</v>
      </c>
      <c r="D77" s="40">
        <f t="shared" ref="D77:K77" si="22">SUM(D78:D79)</f>
        <v>800000</v>
      </c>
      <c r="E77" s="40">
        <f t="shared" si="22"/>
        <v>800000</v>
      </c>
      <c r="F77" s="40">
        <f t="shared" si="22"/>
        <v>0</v>
      </c>
      <c r="G77" s="40">
        <f t="shared" si="22"/>
        <v>0</v>
      </c>
      <c r="H77" s="40">
        <f t="shared" si="22"/>
        <v>200000</v>
      </c>
      <c r="I77" s="40">
        <f t="shared" si="22"/>
        <v>0</v>
      </c>
      <c r="J77" s="40">
        <f t="shared" si="22"/>
        <v>200000</v>
      </c>
      <c r="K77" s="40">
        <f t="shared" si="22"/>
        <v>600000</v>
      </c>
      <c r="L77" s="43">
        <f t="shared" si="18"/>
        <v>50000</v>
      </c>
      <c r="M77" s="40">
        <f>SUM(M78:M79)</f>
        <v>947447120</v>
      </c>
    </row>
    <row r="78" spans="1:13">
      <c r="A78" s="32">
        <v>7.1</v>
      </c>
      <c r="B78" s="25" t="s">
        <v>50</v>
      </c>
      <c r="C78" s="39">
        <v>1000000</v>
      </c>
      <c r="D78" s="40">
        <v>800000</v>
      </c>
      <c r="E78" s="40">
        <v>800000</v>
      </c>
      <c r="F78" s="40"/>
      <c r="G78" s="40"/>
      <c r="H78" s="40">
        <v>200000</v>
      </c>
      <c r="I78" s="40"/>
      <c r="J78" s="34">
        <f t="shared" ref="J78:J79" si="23">SUM(F78:I78)</f>
        <v>200000</v>
      </c>
      <c r="K78" s="43">
        <f t="shared" ref="K78:K79" si="24">E78-J78</f>
        <v>600000</v>
      </c>
      <c r="L78" s="43">
        <f t="shared" si="18"/>
        <v>50000</v>
      </c>
      <c r="M78" s="40">
        <f>'EX ครุภัณฑ์ '!I14</f>
        <v>2110120</v>
      </c>
    </row>
    <row r="79" spans="1:13">
      <c r="A79" s="32">
        <v>7.2</v>
      </c>
      <c r="B79" s="27" t="s">
        <v>51</v>
      </c>
      <c r="C79" s="39">
        <v>10000000</v>
      </c>
      <c r="D79" s="40">
        <v>0</v>
      </c>
      <c r="E79" s="40">
        <v>0</v>
      </c>
      <c r="F79" s="40"/>
      <c r="G79" s="40"/>
      <c r="H79" s="40"/>
      <c r="I79" s="40"/>
      <c r="J79" s="34">
        <f t="shared" si="23"/>
        <v>0</v>
      </c>
      <c r="K79" s="43">
        <f t="shared" si="24"/>
        <v>0</v>
      </c>
      <c r="L79" s="43">
        <f t="shared" si="18"/>
        <v>0</v>
      </c>
      <c r="M79" s="40">
        <f>'EX สิ่งก่อสร้าง '!E12</f>
        <v>945337000</v>
      </c>
    </row>
    <row r="80" spans="1:13" s="3" customFormat="1">
      <c r="A80" s="502" t="s">
        <v>27</v>
      </c>
      <c r="B80" s="529"/>
      <c r="C80" s="41">
        <f>SUM(C5+C27+C39+C57+C64+C72+C77)</f>
        <v>11966700</v>
      </c>
      <c r="D80" s="41">
        <f t="shared" ref="D80:M80" si="25">SUM(D5+D27+D39+D57+D64+D72+D77)</f>
        <v>2329700</v>
      </c>
      <c r="E80" s="41">
        <f t="shared" si="25"/>
        <v>2329700</v>
      </c>
      <c r="F80" s="41">
        <f t="shared" si="25"/>
        <v>38000</v>
      </c>
      <c r="G80" s="41">
        <f t="shared" si="25"/>
        <v>180000</v>
      </c>
      <c r="H80" s="41">
        <f t="shared" si="25"/>
        <v>252700</v>
      </c>
      <c r="I80" s="41">
        <f t="shared" si="25"/>
        <v>152000</v>
      </c>
      <c r="J80" s="41">
        <f t="shared" si="25"/>
        <v>622700</v>
      </c>
      <c r="K80" s="41">
        <f t="shared" si="25"/>
        <v>1707000</v>
      </c>
      <c r="L80" s="43">
        <f t="shared" si="18"/>
        <v>155675</v>
      </c>
      <c r="M80" s="41">
        <f t="shared" si="25"/>
        <v>949135470</v>
      </c>
    </row>
    <row r="81" spans="1:19">
      <c r="A81" s="87" t="s">
        <v>90</v>
      </c>
    </row>
    <row r="82" spans="1:19">
      <c r="A82" s="87"/>
    </row>
    <row r="83" spans="1:19" s="51" customFormat="1">
      <c r="A83" s="49" t="s">
        <v>53</v>
      </c>
      <c r="C83" s="49"/>
      <c r="D83" s="48"/>
      <c r="E83" s="48"/>
      <c r="F83" s="48"/>
      <c r="G83" s="48"/>
      <c r="H83" s="48"/>
      <c r="I83" s="48"/>
      <c r="J83" s="48"/>
      <c r="K83" s="48"/>
      <c r="L83" s="48"/>
      <c r="M83" s="52" t="s">
        <v>54</v>
      </c>
      <c r="N83" s="50"/>
      <c r="O83" s="50"/>
      <c r="S83" s="50"/>
    </row>
    <row r="84" spans="1:19" s="51" customFormat="1">
      <c r="A84" s="49" t="s">
        <v>55</v>
      </c>
      <c r="C84" s="49"/>
      <c r="D84" s="48"/>
      <c r="E84" s="48"/>
      <c r="F84" s="48"/>
      <c r="G84" s="48"/>
      <c r="H84" s="48"/>
      <c r="I84" s="48"/>
      <c r="J84" s="48"/>
      <c r="K84" s="48"/>
      <c r="L84" s="48"/>
      <c r="M84" s="52" t="s">
        <v>56</v>
      </c>
      <c r="N84" s="50"/>
      <c r="O84" s="50"/>
      <c r="S84" s="50"/>
    </row>
    <row r="85" spans="1:19" s="51" customFormat="1">
      <c r="A85" s="49" t="s">
        <v>57</v>
      </c>
      <c r="C85" s="49"/>
      <c r="D85" s="48"/>
      <c r="E85" s="48"/>
      <c r="F85" s="48"/>
      <c r="G85" s="48"/>
      <c r="H85" s="48"/>
      <c r="I85" s="48"/>
      <c r="J85" s="48"/>
      <c r="K85" s="48"/>
      <c r="L85" s="48"/>
      <c r="M85" s="52" t="s">
        <v>58</v>
      </c>
      <c r="N85" s="50"/>
      <c r="O85" s="50"/>
      <c r="S85" s="50"/>
    </row>
    <row r="86" spans="1:19" s="51" customFormat="1">
      <c r="A86" s="49" t="s">
        <v>59</v>
      </c>
      <c r="C86" s="49"/>
      <c r="D86" s="48"/>
      <c r="E86" s="48"/>
      <c r="F86" s="48"/>
      <c r="G86" s="48"/>
      <c r="H86" s="48"/>
      <c r="I86" s="48"/>
      <c r="J86" s="48"/>
      <c r="K86" s="48"/>
      <c r="L86" s="48"/>
      <c r="N86" s="50"/>
      <c r="O86" s="50"/>
    </row>
  </sheetData>
  <mergeCells count="14">
    <mergeCell ref="A1:M1"/>
    <mergeCell ref="A3:A4"/>
    <mergeCell ref="B3:B4"/>
    <mergeCell ref="C3:C4"/>
    <mergeCell ref="D3:E3"/>
    <mergeCell ref="F3:L3"/>
    <mergeCell ref="A77:B77"/>
    <mergeCell ref="A80:B80"/>
    <mergeCell ref="A5:B5"/>
    <mergeCell ref="A27:B27"/>
    <mergeCell ref="A39:B39"/>
    <mergeCell ref="A57:B57"/>
    <mergeCell ref="A64:B64"/>
    <mergeCell ref="A72:B72"/>
  </mergeCells>
  <pageMargins left="0.47244094488188981" right="0.19685039370078741" top="0.47244094488188981" bottom="0.39370078740157483" header="0.31496062992125984" footer="0.31496062992125984"/>
  <pageSetup paperSize="9" scale="72" orientation="landscape" r:id="rId1"/>
  <rowBreaks count="1" manualBreakCount="1">
    <brk id="67" max="1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70"/>
  <sheetViews>
    <sheetView zoomScale="90" zoomScaleNormal="90" workbookViewId="0">
      <selection activeCell="L2" sqref="L2"/>
    </sheetView>
  </sheetViews>
  <sheetFormatPr defaultRowHeight="21"/>
  <cols>
    <col min="1" max="1" width="5.25" style="13" customWidth="1"/>
    <col min="2" max="2" width="26.625" style="4" customWidth="1"/>
    <col min="3" max="3" width="12.125" style="4" customWidth="1"/>
    <col min="4" max="4" width="14.25" style="4" bestFit="1" customWidth="1"/>
    <col min="5" max="5" width="10.125" style="4" bestFit="1" customWidth="1"/>
    <col min="6" max="6" width="10" style="4" bestFit="1" customWidth="1"/>
    <col min="7" max="8" width="10" style="10" bestFit="1" customWidth="1"/>
    <col min="9" max="9" width="10.875" style="4" bestFit="1" customWidth="1"/>
    <col min="10" max="10" width="11" style="4" bestFit="1" customWidth="1"/>
    <col min="11" max="11" width="15.75" style="4" customWidth="1"/>
    <col min="12" max="12" width="25.75" style="4" customWidth="1"/>
    <col min="13" max="13" width="10.625" style="4" customWidth="1"/>
    <col min="14" max="16384" width="9" style="4"/>
  </cols>
  <sheetData>
    <row r="1" spans="1:13">
      <c r="A1" s="505" t="s">
        <v>135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19"/>
    </row>
    <row r="2" spans="1:13">
      <c r="A2" s="9" t="s">
        <v>144</v>
      </c>
    </row>
    <row r="3" spans="1:13">
      <c r="A3" s="9" t="s">
        <v>145</v>
      </c>
    </row>
    <row r="4" spans="1:13">
      <c r="A4" s="539" t="s">
        <v>26</v>
      </c>
      <c r="B4" s="539" t="s">
        <v>92</v>
      </c>
      <c r="C4" s="148" t="s">
        <v>129</v>
      </c>
      <c r="D4" s="150" t="s">
        <v>131</v>
      </c>
      <c r="E4" s="538" t="s">
        <v>127</v>
      </c>
      <c r="F4" s="538"/>
      <c r="G4" s="538"/>
      <c r="H4" s="538"/>
      <c r="I4" s="538"/>
      <c r="J4" s="538"/>
      <c r="K4" s="152" t="s">
        <v>133</v>
      </c>
      <c r="L4" s="506" t="s">
        <v>29</v>
      </c>
      <c r="M4" s="22"/>
    </row>
    <row r="5" spans="1:13">
      <c r="A5" s="539"/>
      <c r="B5" s="539"/>
      <c r="C5" s="149" t="s">
        <v>130</v>
      </c>
      <c r="D5" s="149" t="s">
        <v>132</v>
      </c>
      <c r="E5" s="64">
        <v>22920</v>
      </c>
      <c r="F5" s="64">
        <v>22951</v>
      </c>
      <c r="G5" s="64">
        <v>22981</v>
      </c>
      <c r="H5" s="64">
        <v>23012</v>
      </c>
      <c r="I5" s="65" t="s">
        <v>27</v>
      </c>
      <c r="J5" s="67" t="s">
        <v>60</v>
      </c>
      <c r="K5" s="151" t="s">
        <v>134</v>
      </c>
      <c r="L5" s="540"/>
      <c r="M5" s="15"/>
    </row>
    <row r="6" spans="1:13">
      <c r="A6" s="134" t="s">
        <v>115</v>
      </c>
      <c r="B6" s="1"/>
      <c r="C6" s="46"/>
      <c r="D6" s="46"/>
      <c r="E6" s="5"/>
      <c r="F6" s="5"/>
      <c r="G6" s="21"/>
      <c r="H6" s="12"/>
      <c r="I6" s="60">
        <f>SUM(E6:H6)</f>
        <v>0</v>
      </c>
      <c r="J6" s="63">
        <f t="shared" ref="J6:J14" si="0">I6/4</f>
        <v>0</v>
      </c>
      <c r="K6" s="61"/>
      <c r="L6" s="6"/>
      <c r="M6" s="16"/>
    </row>
    <row r="7" spans="1:13" s="7" customFormat="1" ht="42" customHeight="1">
      <c r="A7" s="155">
        <v>1</v>
      </c>
      <c r="B7" s="156" t="s">
        <v>136</v>
      </c>
      <c r="C7" s="157">
        <v>420000</v>
      </c>
      <c r="D7" s="157">
        <v>450000</v>
      </c>
      <c r="E7" s="158">
        <v>38000</v>
      </c>
      <c r="F7" s="40">
        <v>40000</v>
      </c>
      <c r="G7" s="40">
        <v>39000</v>
      </c>
      <c r="H7" s="39">
        <v>42000</v>
      </c>
      <c r="I7" s="159">
        <f t="shared" ref="I7:I13" si="1">SUM(E7:H7)</f>
        <v>159000</v>
      </c>
      <c r="J7" s="160">
        <f t="shared" si="0"/>
        <v>39750</v>
      </c>
      <c r="K7" s="40">
        <v>480000</v>
      </c>
      <c r="L7" s="161" t="s">
        <v>140</v>
      </c>
      <c r="M7" s="162"/>
    </row>
    <row r="8" spans="1:13" ht="42">
      <c r="A8" s="155">
        <v>2</v>
      </c>
      <c r="B8" s="156" t="s">
        <v>137</v>
      </c>
      <c r="C8" s="157">
        <v>95200</v>
      </c>
      <c r="D8" s="157">
        <v>100000</v>
      </c>
      <c r="E8" s="158"/>
      <c r="F8" s="40">
        <v>8000</v>
      </c>
      <c r="G8" s="40"/>
      <c r="H8" s="39">
        <v>10000</v>
      </c>
      <c r="I8" s="159">
        <f t="shared" si="1"/>
        <v>18000</v>
      </c>
      <c r="J8" s="160">
        <f t="shared" si="0"/>
        <v>4500</v>
      </c>
      <c r="K8" s="40">
        <v>100000</v>
      </c>
      <c r="L8" s="154" t="s">
        <v>141</v>
      </c>
      <c r="M8" s="16"/>
    </row>
    <row r="9" spans="1:13" ht="42">
      <c r="A9" s="155">
        <v>3</v>
      </c>
      <c r="B9" s="156" t="s">
        <v>138</v>
      </c>
      <c r="C9" s="157">
        <v>50000</v>
      </c>
      <c r="D9" s="157">
        <v>50000</v>
      </c>
      <c r="E9" s="158"/>
      <c r="F9" s="40">
        <v>10000</v>
      </c>
      <c r="G9" s="40"/>
      <c r="H9" s="39"/>
      <c r="I9" s="159">
        <f t="shared" si="1"/>
        <v>10000</v>
      </c>
      <c r="J9" s="160">
        <f t="shared" si="0"/>
        <v>2500</v>
      </c>
      <c r="K9" s="40">
        <v>50000</v>
      </c>
      <c r="L9" s="161" t="s">
        <v>142</v>
      </c>
      <c r="M9" s="16"/>
    </row>
    <row r="10" spans="1:13" ht="84">
      <c r="A10" s="155">
        <v>4</v>
      </c>
      <c r="B10" s="156" t="s">
        <v>139</v>
      </c>
      <c r="C10" s="157">
        <v>60000</v>
      </c>
      <c r="D10" s="157">
        <v>80000</v>
      </c>
      <c r="E10" s="158"/>
      <c r="F10" s="40">
        <v>10000</v>
      </c>
      <c r="G10" s="40"/>
      <c r="H10" s="39">
        <v>50000</v>
      </c>
      <c r="I10" s="159">
        <f t="shared" si="1"/>
        <v>60000</v>
      </c>
      <c r="J10" s="160">
        <f t="shared" si="0"/>
        <v>15000</v>
      </c>
      <c r="K10" s="40">
        <v>100000</v>
      </c>
      <c r="L10" s="161" t="s">
        <v>143</v>
      </c>
      <c r="M10" s="16"/>
    </row>
    <row r="11" spans="1:13">
      <c r="A11" s="11"/>
      <c r="B11" s="47"/>
      <c r="C11" s="132"/>
      <c r="D11" s="132"/>
      <c r="E11" s="153"/>
      <c r="F11" s="38"/>
      <c r="G11" s="38"/>
      <c r="H11" s="137"/>
      <c r="I11" s="135">
        <f t="shared" si="1"/>
        <v>0</v>
      </c>
      <c r="J11" s="136">
        <f t="shared" si="0"/>
        <v>0</v>
      </c>
      <c r="K11" s="38"/>
      <c r="L11" s="6"/>
      <c r="M11" s="16"/>
    </row>
    <row r="12" spans="1:13">
      <c r="A12" s="11"/>
      <c r="B12" s="47"/>
      <c r="C12" s="59"/>
      <c r="D12" s="59"/>
      <c r="E12" s="58"/>
      <c r="F12" s="2"/>
      <c r="G12" s="1"/>
      <c r="H12" s="14"/>
      <c r="I12" s="60">
        <f t="shared" si="1"/>
        <v>0</v>
      </c>
      <c r="J12" s="63">
        <f t="shared" si="0"/>
        <v>0</v>
      </c>
      <c r="K12" s="2"/>
      <c r="L12" s="6"/>
      <c r="M12" s="16"/>
    </row>
    <row r="13" spans="1:13">
      <c r="A13" s="70"/>
      <c r="B13" s="69"/>
      <c r="C13" s="59"/>
      <c r="D13" s="59"/>
      <c r="E13" s="58"/>
      <c r="F13" s="2"/>
      <c r="G13" s="1"/>
      <c r="H13" s="14"/>
      <c r="I13" s="60">
        <f t="shared" si="1"/>
        <v>0</v>
      </c>
      <c r="J13" s="63">
        <f t="shared" si="0"/>
        <v>0</v>
      </c>
      <c r="K13" s="2"/>
      <c r="L13" s="6"/>
      <c r="M13" s="16"/>
    </row>
    <row r="14" spans="1:13">
      <c r="A14" s="538" t="s">
        <v>27</v>
      </c>
      <c r="B14" s="538"/>
      <c r="C14" s="139">
        <f t="shared" ref="C14:I14" si="2">SUM(C6:C13)</f>
        <v>625200</v>
      </c>
      <c r="D14" s="139">
        <f t="shared" si="2"/>
        <v>680000</v>
      </c>
      <c r="E14" s="139">
        <f t="shared" si="2"/>
        <v>38000</v>
      </c>
      <c r="F14" s="41">
        <f t="shared" si="2"/>
        <v>68000</v>
      </c>
      <c r="G14" s="41">
        <f t="shared" si="2"/>
        <v>39000</v>
      </c>
      <c r="H14" s="41">
        <f t="shared" si="2"/>
        <v>102000</v>
      </c>
      <c r="I14" s="41">
        <f t="shared" si="2"/>
        <v>247000</v>
      </c>
      <c r="J14" s="136">
        <f t="shared" si="0"/>
        <v>61750</v>
      </c>
      <c r="K14" s="139">
        <f>SUM(K6:K13)</f>
        <v>730000</v>
      </c>
      <c r="L14" s="8"/>
      <c r="M14" s="18"/>
    </row>
    <row r="15" spans="1:13">
      <c r="A15" s="9"/>
      <c r="L15" s="17"/>
      <c r="M15" s="17"/>
    </row>
    <row r="16" spans="1:13">
      <c r="L16" s="17"/>
      <c r="M16" s="17"/>
    </row>
    <row r="17" spans="12:13">
      <c r="L17" s="17"/>
      <c r="M17" s="17"/>
    </row>
    <row r="18" spans="12:13">
      <c r="L18" s="17"/>
      <c r="M18" s="17"/>
    </row>
    <row r="19" spans="12:13">
      <c r="L19" s="17"/>
      <c r="M19" s="17"/>
    </row>
    <row r="20" spans="12:13">
      <c r="L20" s="17"/>
      <c r="M20" s="17"/>
    </row>
    <row r="21" spans="12:13">
      <c r="L21" s="17"/>
      <c r="M21" s="17"/>
    </row>
    <row r="22" spans="12:13">
      <c r="L22" s="17"/>
      <c r="M22" s="17"/>
    </row>
    <row r="23" spans="12:13">
      <c r="L23" s="17"/>
      <c r="M23" s="17"/>
    </row>
    <row r="24" spans="12:13">
      <c r="L24" s="17"/>
      <c r="M24" s="17"/>
    </row>
    <row r="25" spans="12:13">
      <c r="L25" s="17"/>
      <c r="M25" s="17"/>
    </row>
    <row r="26" spans="12:13">
      <c r="L26" s="17"/>
      <c r="M26" s="17"/>
    </row>
    <row r="27" spans="12:13">
      <c r="L27" s="17"/>
      <c r="M27" s="17"/>
    </row>
    <row r="28" spans="12:13">
      <c r="L28" s="17"/>
      <c r="M28" s="17"/>
    </row>
    <row r="29" spans="12:13">
      <c r="L29" s="17"/>
      <c r="M29" s="17"/>
    </row>
    <row r="30" spans="12:13">
      <c r="L30" s="17"/>
      <c r="M30" s="17"/>
    </row>
    <row r="31" spans="12:13">
      <c r="L31" s="17"/>
      <c r="M31" s="17"/>
    </row>
    <row r="32" spans="12:13">
      <c r="L32" s="17"/>
      <c r="M32" s="17"/>
    </row>
    <row r="33" spans="12:13">
      <c r="L33" s="17"/>
      <c r="M33" s="17"/>
    </row>
    <row r="34" spans="12:13">
      <c r="L34" s="17"/>
      <c r="M34" s="17"/>
    </row>
    <row r="35" spans="12:13">
      <c r="L35" s="17"/>
      <c r="M35" s="17"/>
    </row>
    <row r="36" spans="12:13">
      <c r="L36" s="17"/>
      <c r="M36" s="17"/>
    </row>
    <row r="37" spans="12:13">
      <c r="L37" s="17"/>
      <c r="M37" s="17"/>
    </row>
    <row r="38" spans="12:13">
      <c r="L38" s="17"/>
      <c r="M38" s="17"/>
    </row>
    <row r="39" spans="12:13">
      <c r="L39" s="17"/>
      <c r="M39" s="17"/>
    </row>
    <row r="40" spans="12:13">
      <c r="L40" s="17"/>
      <c r="M40" s="17"/>
    </row>
    <row r="41" spans="12:13">
      <c r="L41" s="17"/>
      <c r="M41" s="17"/>
    </row>
    <row r="42" spans="12:13">
      <c r="L42" s="17"/>
      <c r="M42" s="17"/>
    </row>
    <row r="43" spans="12:13">
      <c r="L43" s="17"/>
      <c r="M43" s="17"/>
    </row>
    <row r="44" spans="12:13">
      <c r="L44" s="17"/>
      <c r="M44" s="17"/>
    </row>
    <row r="45" spans="12:13">
      <c r="L45" s="17"/>
      <c r="M45" s="17"/>
    </row>
    <row r="46" spans="12:13">
      <c r="L46" s="17"/>
      <c r="M46" s="17"/>
    </row>
    <row r="47" spans="12:13">
      <c r="L47" s="17"/>
      <c r="M47" s="17"/>
    </row>
    <row r="48" spans="12:13">
      <c r="L48" s="17"/>
      <c r="M48" s="17"/>
    </row>
    <row r="49" spans="12:13">
      <c r="L49" s="17"/>
      <c r="M49" s="17"/>
    </row>
    <row r="50" spans="12:13">
      <c r="L50" s="17"/>
      <c r="M50" s="17"/>
    </row>
    <row r="51" spans="12:13">
      <c r="L51" s="17"/>
      <c r="M51" s="17"/>
    </row>
    <row r="52" spans="12:13">
      <c r="L52" s="17"/>
      <c r="M52" s="17"/>
    </row>
    <row r="53" spans="12:13">
      <c r="L53" s="17"/>
      <c r="M53" s="17"/>
    </row>
    <row r="54" spans="12:13">
      <c r="L54" s="17"/>
      <c r="M54" s="17"/>
    </row>
    <row r="55" spans="12:13">
      <c r="L55" s="17"/>
      <c r="M55" s="17"/>
    </row>
    <row r="56" spans="12:13">
      <c r="L56" s="17"/>
      <c r="M56" s="17"/>
    </row>
    <row r="57" spans="12:13">
      <c r="L57" s="17"/>
      <c r="M57" s="17"/>
    </row>
    <row r="58" spans="12:13">
      <c r="L58" s="17"/>
      <c r="M58" s="17"/>
    </row>
    <row r="59" spans="12:13">
      <c r="L59" s="17"/>
      <c r="M59" s="17"/>
    </row>
    <row r="60" spans="12:13">
      <c r="L60" s="17"/>
      <c r="M60" s="17"/>
    </row>
    <row r="61" spans="12:13">
      <c r="L61" s="17"/>
      <c r="M61" s="17"/>
    </row>
    <row r="62" spans="12:13">
      <c r="L62" s="17"/>
      <c r="M62" s="17"/>
    </row>
    <row r="63" spans="12:13">
      <c r="L63" s="17"/>
      <c r="M63" s="17"/>
    </row>
    <row r="64" spans="12:13">
      <c r="L64" s="17"/>
      <c r="M64" s="17"/>
    </row>
    <row r="65" spans="12:13">
      <c r="L65" s="17"/>
      <c r="M65" s="17"/>
    </row>
    <row r="66" spans="12:13">
      <c r="L66" s="17"/>
      <c r="M66" s="17"/>
    </row>
    <row r="67" spans="12:13">
      <c r="L67" s="17"/>
      <c r="M67" s="17"/>
    </row>
    <row r="68" spans="12:13">
      <c r="L68" s="17"/>
      <c r="M68" s="17"/>
    </row>
    <row r="69" spans="12:13">
      <c r="L69" s="17"/>
      <c r="M69" s="17"/>
    </row>
    <row r="70" spans="12:13">
      <c r="L70" s="17"/>
      <c r="M70" s="17"/>
    </row>
  </sheetData>
  <mergeCells count="6">
    <mergeCell ref="A14:B14"/>
    <mergeCell ref="A1:L1"/>
    <mergeCell ref="A4:A5"/>
    <mergeCell ref="B4:B5"/>
    <mergeCell ref="E4:J4"/>
    <mergeCell ref="L4:L5"/>
  </mergeCells>
  <pageMargins left="0.47244094488188981" right="0.19685039370078741" top="0.47244094488188981" bottom="0.39370078740157483" header="0.31496062992125984" footer="0.31496062992125984"/>
  <pageSetup paperSize="9" scale="8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75"/>
  <sheetViews>
    <sheetView zoomScale="90" zoomScaleNormal="90" workbookViewId="0">
      <selection activeCell="S2" sqref="S2"/>
    </sheetView>
  </sheetViews>
  <sheetFormatPr defaultRowHeight="21"/>
  <cols>
    <col min="1" max="1" width="5.25" style="13" customWidth="1"/>
    <col min="2" max="2" width="20.25" style="4" customWidth="1"/>
    <col min="3" max="3" width="10.875" style="4" bestFit="1" customWidth="1"/>
    <col min="4" max="4" width="6.5" style="4" customWidth="1"/>
    <col min="5" max="5" width="6.625" style="4" bestFit="1" customWidth="1"/>
    <col min="6" max="6" width="9.875" style="4" bestFit="1" customWidth="1"/>
    <col min="7" max="7" width="10.875" style="4" bestFit="1" customWidth="1"/>
    <col min="8" max="8" width="6.625" style="4" customWidth="1"/>
    <col min="9" max="9" width="6.625" style="4" bestFit="1" customWidth="1"/>
    <col min="10" max="10" width="9.875" style="4" bestFit="1" customWidth="1"/>
    <col min="11" max="11" width="6.5" style="4" bestFit="1" customWidth="1"/>
    <col min="12" max="12" width="8.625" style="4" bestFit="1" customWidth="1"/>
    <col min="13" max="14" width="7.625" style="10" bestFit="1" customWidth="1"/>
    <col min="15" max="15" width="8.875" style="4" bestFit="1" customWidth="1"/>
    <col min="16" max="17" width="10.875" style="4" bestFit="1" customWidth="1"/>
    <col min="18" max="18" width="6.625" style="10" customWidth="1"/>
    <col min="19" max="19" width="6.625" style="10" bestFit="1" customWidth="1"/>
    <col min="20" max="20" width="8.625" style="4" bestFit="1" customWidth="1"/>
    <col min="21" max="21" width="25.75" style="4" customWidth="1"/>
    <col min="22" max="22" width="10.625" style="4" customWidth="1"/>
    <col min="23" max="16384" width="9" style="4"/>
  </cols>
  <sheetData>
    <row r="1" spans="1:22">
      <c r="A1" s="505" t="s">
        <v>135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19"/>
    </row>
    <row r="2" spans="1:22">
      <c r="A2" s="9" t="s">
        <v>146</v>
      </c>
    </row>
    <row r="3" spans="1:22">
      <c r="A3" s="9" t="s">
        <v>145</v>
      </c>
    </row>
    <row r="4" spans="1:22">
      <c r="A4" s="539" t="s">
        <v>26</v>
      </c>
      <c r="B4" s="539" t="s">
        <v>92</v>
      </c>
      <c r="C4" s="503" t="s">
        <v>157</v>
      </c>
      <c r="D4" s="503"/>
      <c r="E4" s="503"/>
      <c r="F4" s="504"/>
      <c r="G4" s="626" t="s">
        <v>158</v>
      </c>
      <c r="H4" s="627"/>
      <c r="I4" s="627"/>
      <c r="J4" s="628"/>
      <c r="K4" s="538" t="s">
        <v>127</v>
      </c>
      <c r="L4" s="538"/>
      <c r="M4" s="538"/>
      <c r="N4" s="538"/>
      <c r="O4" s="538"/>
      <c r="P4" s="538"/>
      <c r="Q4" s="503" t="s">
        <v>159</v>
      </c>
      <c r="R4" s="503"/>
      <c r="S4" s="503"/>
      <c r="T4" s="504"/>
      <c r="U4" s="506" t="s">
        <v>29</v>
      </c>
      <c r="V4" s="22"/>
    </row>
    <row r="5" spans="1:22">
      <c r="A5" s="539"/>
      <c r="B5" s="539"/>
      <c r="C5" s="66" t="s">
        <v>30</v>
      </c>
      <c r="D5" s="66" t="s">
        <v>31</v>
      </c>
      <c r="E5" s="20" t="s">
        <v>33</v>
      </c>
      <c r="F5" s="56" t="s">
        <v>32</v>
      </c>
      <c r="G5" s="66" t="s">
        <v>30</v>
      </c>
      <c r="H5" s="66" t="s">
        <v>31</v>
      </c>
      <c r="I5" s="20" t="s">
        <v>33</v>
      </c>
      <c r="J5" s="56" t="s">
        <v>32</v>
      </c>
      <c r="K5" s="64">
        <v>22920</v>
      </c>
      <c r="L5" s="64">
        <v>22951</v>
      </c>
      <c r="M5" s="64">
        <v>22981</v>
      </c>
      <c r="N5" s="64">
        <v>23012</v>
      </c>
      <c r="O5" s="65" t="s">
        <v>27</v>
      </c>
      <c r="P5" s="67" t="s">
        <v>60</v>
      </c>
      <c r="Q5" s="68" t="s">
        <v>30</v>
      </c>
      <c r="R5" s="66" t="s">
        <v>31</v>
      </c>
      <c r="S5" s="44" t="s">
        <v>33</v>
      </c>
      <c r="T5" s="45" t="s">
        <v>32</v>
      </c>
      <c r="U5" s="540"/>
      <c r="V5" s="15"/>
    </row>
    <row r="6" spans="1:22">
      <c r="A6" s="11"/>
      <c r="B6" s="47" t="s">
        <v>116</v>
      </c>
      <c r="C6" s="59">
        <v>100</v>
      </c>
      <c r="D6" s="131" t="s">
        <v>121</v>
      </c>
      <c r="E6" s="132">
        <v>100</v>
      </c>
      <c r="F6" s="133">
        <f t="shared" ref="F6:F18" si="0">C6*E6</f>
        <v>10000</v>
      </c>
      <c r="G6" s="59">
        <v>120</v>
      </c>
      <c r="H6" s="131" t="s">
        <v>121</v>
      </c>
      <c r="I6" s="132">
        <v>100</v>
      </c>
      <c r="J6" s="133">
        <f t="shared" ref="J6:J18" si="1">G6*I6</f>
        <v>12000</v>
      </c>
      <c r="K6" s="58"/>
      <c r="L6" s="38">
        <v>12000</v>
      </c>
      <c r="M6" s="1"/>
      <c r="N6" s="14"/>
      <c r="O6" s="135">
        <f t="shared" ref="O6:O18" si="2">SUM(K6:N6)</f>
        <v>12000</v>
      </c>
      <c r="P6" s="136">
        <f t="shared" ref="P6:P19" si="3">O6/4</f>
        <v>3000</v>
      </c>
      <c r="Q6" s="2">
        <v>200</v>
      </c>
      <c r="R6" s="131" t="s">
        <v>121</v>
      </c>
      <c r="S6" s="132">
        <v>100</v>
      </c>
      <c r="T6" s="138">
        <f t="shared" ref="T6:T18" si="4">Q6*S6</f>
        <v>20000</v>
      </c>
      <c r="U6" s="629" t="s">
        <v>147</v>
      </c>
      <c r="V6" s="16"/>
    </row>
    <row r="7" spans="1:22">
      <c r="A7" s="11"/>
      <c r="B7" s="47" t="s">
        <v>117</v>
      </c>
      <c r="C7" s="59">
        <v>100</v>
      </c>
      <c r="D7" s="131" t="s">
        <v>122</v>
      </c>
      <c r="E7" s="132">
        <v>2000</v>
      </c>
      <c r="F7" s="133">
        <f t="shared" si="0"/>
        <v>200000</v>
      </c>
      <c r="G7" s="59">
        <v>150</v>
      </c>
      <c r="H7" s="131" t="s">
        <v>122</v>
      </c>
      <c r="I7" s="132">
        <v>2000</v>
      </c>
      <c r="J7" s="133">
        <f t="shared" si="1"/>
        <v>300000</v>
      </c>
      <c r="K7" s="58"/>
      <c r="L7" s="38">
        <v>100000</v>
      </c>
      <c r="M7" s="1"/>
      <c r="N7" s="137">
        <v>50000</v>
      </c>
      <c r="O7" s="135">
        <f t="shared" si="2"/>
        <v>150000</v>
      </c>
      <c r="P7" s="136">
        <f t="shared" si="3"/>
        <v>37500</v>
      </c>
      <c r="Q7" s="2">
        <v>200</v>
      </c>
      <c r="R7" s="131" t="s">
        <v>122</v>
      </c>
      <c r="S7" s="132">
        <v>2000</v>
      </c>
      <c r="T7" s="138">
        <f t="shared" si="4"/>
        <v>400000</v>
      </c>
      <c r="U7" s="630"/>
      <c r="V7" s="16"/>
    </row>
    <row r="8" spans="1:22">
      <c r="A8" s="11"/>
      <c r="B8" s="47" t="s">
        <v>118</v>
      </c>
      <c r="C8" s="59">
        <v>250</v>
      </c>
      <c r="D8" s="131" t="s">
        <v>122</v>
      </c>
      <c r="E8" s="132">
        <v>30</v>
      </c>
      <c r="F8" s="133">
        <f t="shared" si="0"/>
        <v>7500</v>
      </c>
      <c r="G8" s="59">
        <v>300</v>
      </c>
      <c r="H8" s="131" t="s">
        <v>122</v>
      </c>
      <c r="I8" s="132">
        <v>30</v>
      </c>
      <c r="J8" s="133">
        <f t="shared" si="1"/>
        <v>9000</v>
      </c>
      <c r="K8" s="58"/>
      <c r="L8" s="2"/>
      <c r="M8" s="1">
        <v>5000</v>
      </c>
      <c r="N8" s="14"/>
      <c r="O8" s="60">
        <f t="shared" si="2"/>
        <v>5000</v>
      </c>
      <c r="P8" s="136">
        <f t="shared" si="3"/>
        <v>1250</v>
      </c>
      <c r="Q8" s="2">
        <v>300</v>
      </c>
      <c r="R8" s="131" t="s">
        <v>122</v>
      </c>
      <c r="S8" s="132">
        <v>30</v>
      </c>
      <c r="T8" s="138">
        <f t="shared" si="4"/>
        <v>9000</v>
      </c>
      <c r="U8" s="630"/>
      <c r="V8" s="16"/>
    </row>
    <row r="9" spans="1:22">
      <c r="A9" s="11"/>
      <c r="B9" s="47" t="s">
        <v>119</v>
      </c>
      <c r="C9" s="59">
        <v>200</v>
      </c>
      <c r="D9" s="131" t="s">
        <v>123</v>
      </c>
      <c r="E9" s="132">
        <v>25</v>
      </c>
      <c r="F9" s="133">
        <f t="shared" si="0"/>
        <v>5000</v>
      </c>
      <c r="G9" s="59">
        <v>220</v>
      </c>
      <c r="H9" s="131" t="s">
        <v>123</v>
      </c>
      <c r="I9" s="132">
        <v>25</v>
      </c>
      <c r="J9" s="133">
        <f t="shared" si="1"/>
        <v>5500</v>
      </c>
      <c r="K9" s="58"/>
      <c r="L9" s="2"/>
      <c r="M9" s="1">
        <v>5500</v>
      </c>
      <c r="N9" s="14"/>
      <c r="O9" s="60">
        <f t="shared" si="2"/>
        <v>5500</v>
      </c>
      <c r="P9" s="136">
        <f t="shared" si="3"/>
        <v>1375</v>
      </c>
      <c r="Q9" s="2">
        <v>250</v>
      </c>
      <c r="R9" s="131" t="s">
        <v>123</v>
      </c>
      <c r="S9" s="132">
        <v>25</v>
      </c>
      <c r="T9" s="138">
        <f t="shared" si="4"/>
        <v>6250</v>
      </c>
      <c r="U9" s="630"/>
      <c r="V9" s="16"/>
    </row>
    <row r="10" spans="1:22">
      <c r="A10" s="11"/>
      <c r="B10" s="47" t="s">
        <v>120</v>
      </c>
      <c r="C10" s="59">
        <v>300</v>
      </c>
      <c r="D10" s="131" t="s">
        <v>122</v>
      </c>
      <c r="E10" s="132">
        <v>10</v>
      </c>
      <c r="F10" s="133">
        <f t="shared" si="0"/>
        <v>3000</v>
      </c>
      <c r="G10" s="59">
        <v>320</v>
      </c>
      <c r="H10" s="131" t="s">
        <v>122</v>
      </c>
      <c r="I10" s="132">
        <v>10</v>
      </c>
      <c r="J10" s="133">
        <f t="shared" si="1"/>
        <v>3200</v>
      </c>
      <c r="K10" s="58"/>
      <c r="L10" s="2"/>
      <c r="M10" s="1">
        <v>3200</v>
      </c>
      <c r="N10" s="14"/>
      <c r="O10" s="60">
        <f t="shared" si="2"/>
        <v>3200</v>
      </c>
      <c r="P10" s="136">
        <f t="shared" si="3"/>
        <v>800</v>
      </c>
      <c r="Q10" s="2">
        <v>350</v>
      </c>
      <c r="R10" s="131" t="s">
        <v>122</v>
      </c>
      <c r="S10" s="132">
        <v>10</v>
      </c>
      <c r="T10" s="138">
        <f t="shared" si="4"/>
        <v>3500</v>
      </c>
      <c r="U10" s="631"/>
      <c r="V10" s="16"/>
    </row>
    <row r="11" spans="1:22">
      <c r="A11" s="11"/>
      <c r="B11" s="47"/>
      <c r="C11" s="59"/>
      <c r="D11" s="59"/>
      <c r="E11" s="59"/>
      <c r="F11" s="62">
        <f t="shared" si="0"/>
        <v>0</v>
      </c>
      <c r="G11" s="59"/>
      <c r="H11" s="59"/>
      <c r="I11" s="59"/>
      <c r="J11" s="62">
        <f t="shared" si="1"/>
        <v>0</v>
      </c>
      <c r="K11" s="58"/>
      <c r="L11" s="2"/>
      <c r="M11" s="1"/>
      <c r="N11" s="14"/>
      <c r="O11" s="60">
        <f t="shared" si="2"/>
        <v>0</v>
      </c>
      <c r="P11" s="63">
        <f t="shared" si="3"/>
        <v>0</v>
      </c>
      <c r="Q11" s="2"/>
      <c r="R11" s="1"/>
      <c r="S11" s="14"/>
      <c r="T11" s="12">
        <f t="shared" si="4"/>
        <v>0</v>
      </c>
      <c r="U11" s="6"/>
      <c r="V11" s="16"/>
    </row>
    <row r="12" spans="1:22">
      <c r="A12" s="11"/>
      <c r="B12" s="47"/>
      <c r="C12" s="59"/>
      <c r="D12" s="59"/>
      <c r="E12" s="59"/>
      <c r="F12" s="62">
        <f t="shared" si="0"/>
        <v>0</v>
      </c>
      <c r="G12" s="59"/>
      <c r="H12" s="59"/>
      <c r="I12" s="59"/>
      <c r="J12" s="62">
        <f t="shared" si="1"/>
        <v>0</v>
      </c>
      <c r="K12" s="58"/>
      <c r="L12" s="2"/>
      <c r="M12" s="1"/>
      <c r="N12" s="14"/>
      <c r="O12" s="60">
        <f t="shared" si="2"/>
        <v>0</v>
      </c>
      <c r="P12" s="63">
        <f t="shared" si="3"/>
        <v>0</v>
      </c>
      <c r="Q12" s="2"/>
      <c r="R12" s="1"/>
      <c r="S12" s="14"/>
      <c r="T12" s="12">
        <f t="shared" si="4"/>
        <v>0</v>
      </c>
      <c r="U12" s="6"/>
      <c r="V12" s="16"/>
    </row>
    <row r="13" spans="1:22">
      <c r="A13" s="11"/>
      <c r="B13" s="47"/>
      <c r="C13" s="59"/>
      <c r="D13" s="59"/>
      <c r="E13" s="59"/>
      <c r="F13" s="62">
        <f t="shared" si="0"/>
        <v>0</v>
      </c>
      <c r="G13" s="59"/>
      <c r="H13" s="59"/>
      <c r="I13" s="59"/>
      <c r="J13" s="62">
        <f t="shared" si="1"/>
        <v>0</v>
      </c>
      <c r="K13" s="58"/>
      <c r="L13" s="2"/>
      <c r="M13" s="1"/>
      <c r="N13" s="14"/>
      <c r="O13" s="60">
        <f t="shared" si="2"/>
        <v>0</v>
      </c>
      <c r="P13" s="63">
        <f t="shared" si="3"/>
        <v>0</v>
      </c>
      <c r="Q13" s="2"/>
      <c r="R13" s="1"/>
      <c r="S13" s="14"/>
      <c r="T13" s="12">
        <f t="shared" si="4"/>
        <v>0</v>
      </c>
      <c r="U13" s="6"/>
      <c r="V13" s="16"/>
    </row>
    <row r="14" spans="1:22">
      <c r="A14" s="11"/>
      <c r="B14" s="47"/>
      <c r="C14" s="59"/>
      <c r="D14" s="59"/>
      <c r="E14" s="59"/>
      <c r="F14" s="62">
        <f t="shared" si="0"/>
        <v>0</v>
      </c>
      <c r="G14" s="59"/>
      <c r="H14" s="59"/>
      <c r="I14" s="59"/>
      <c r="J14" s="62">
        <f t="shared" si="1"/>
        <v>0</v>
      </c>
      <c r="K14" s="58"/>
      <c r="L14" s="2"/>
      <c r="M14" s="1"/>
      <c r="N14" s="14"/>
      <c r="O14" s="60">
        <f t="shared" si="2"/>
        <v>0</v>
      </c>
      <c r="P14" s="63">
        <f t="shared" si="3"/>
        <v>0</v>
      </c>
      <c r="Q14" s="2"/>
      <c r="R14" s="1"/>
      <c r="S14" s="14"/>
      <c r="T14" s="12">
        <f t="shared" si="4"/>
        <v>0</v>
      </c>
      <c r="U14" s="6"/>
      <c r="V14" s="16"/>
    </row>
    <row r="15" spans="1:22">
      <c r="A15" s="11"/>
      <c r="B15" s="47"/>
      <c r="C15" s="59"/>
      <c r="D15" s="59"/>
      <c r="E15" s="59"/>
      <c r="F15" s="62">
        <f t="shared" si="0"/>
        <v>0</v>
      </c>
      <c r="G15" s="59"/>
      <c r="H15" s="59"/>
      <c r="I15" s="59"/>
      <c r="J15" s="62">
        <f t="shared" si="1"/>
        <v>0</v>
      </c>
      <c r="K15" s="58"/>
      <c r="L15" s="2"/>
      <c r="M15" s="1"/>
      <c r="N15" s="14"/>
      <c r="O15" s="60">
        <f t="shared" si="2"/>
        <v>0</v>
      </c>
      <c r="P15" s="63">
        <f t="shared" si="3"/>
        <v>0</v>
      </c>
      <c r="Q15" s="2"/>
      <c r="R15" s="1"/>
      <c r="S15" s="14"/>
      <c r="T15" s="12">
        <f t="shared" si="4"/>
        <v>0</v>
      </c>
      <c r="U15" s="6"/>
      <c r="V15" s="16"/>
    </row>
    <row r="16" spans="1:22">
      <c r="A16" s="11"/>
      <c r="B16" s="47"/>
      <c r="C16" s="59"/>
      <c r="D16" s="59"/>
      <c r="E16" s="59"/>
      <c r="F16" s="62">
        <f t="shared" si="0"/>
        <v>0</v>
      </c>
      <c r="G16" s="59"/>
      <c r="H16" s="59"/>
      <c r="I16" s="59"/>
      <c r="J16" s="62">
        <f t="shared" si="1"/>
        <v>0</v>
      </c>
      <c r="K16" s="58"/>
      <c r="L16" s="2"/>
      <c r="M16" s="1"/>
      <c r="N16" s="14"/>
      <c r="O16" s="60">
        <f t="shared" si="2"/>
        <v>0</v>
      </c>
      <c r="P16" s="63">
        <f t="shared" si="3"/>
        <v>0</v>
      </c>
      <c r="Q16" s="2"/>
      <c r="R16" s="1"/>
      <c r="S16" s="14"/>
      <c r="T16" s="12">
        <f t="shared" si="4"/>
        <v>0</v>
      </c>
      <c r="U16" s="6"/>
      <c r="V16" s="16"/>
    </row>
    <row r="17" spans="1:22">
      <c r="A17" s="11"/>
      <c r="B17" s="47"/>
      <c r="C17" s="59"/>
      <c r="D17" s="59"/>
      <c r="E17" s="59"/>
      <c r="F17" s="62">
        <f t="shared" si="0"/>
        <v>0</v>
      </c>
      <c r="G17" s="59"/>
      <c r="H17" s="59"/>
      <c r="I17" s="59"/>
      <c r="J17" s="62">
        <f t="shared" si="1"/>
        <v>0</v>
      </c>
      <c r="K17" s="58"/>
      <c r="L17" s="2"/>
      <c r="M17" s="1"/>
      <c r="N17" s="14"/>
      <c r="O17" s="60">
        <f t="shared" si="2"/>
        <v>0</v>
      </c>
      <c r="P17" s="63">
        <f t="shared" si="3"/>
        <v>0</v>
      </c>
      <c r="Q17" s="2"/>
      <c r="R17" s="1"/>
      <c r="S17" s="14"/>
      <c r="T17" s="12">
        <f t="shared" si="4"/>
        <v>0</v>
      </c>
      <c r="U17" s="6"/>
      <c r="V17" s="16"/>
    </row>
    <row r="18" spans="1:22">
      <c r="A18" s="70"/>
      <c r="B18" s="69"/>
      <c r="C18" s="59"/>
      <c r="D18" s="59"/>
      <c r="E18" s="59"/>
      <c r="F18" s="62">
        <f t="shared" si="0"/>
        <v>0</v>
      </c>
      <c r="G18" s="59"/>
      <c r="H18" s="59"/>
      <c r="I18" s="59"/>
      <c r="J18" s="62">
        <f t="shared" si="1"/>
        <v>0</v>
      </c>
      <c r="K18" s="58"/>
      <c r="L18" s="2"/>
      <c r="M18" s="1"/>
      <c r="N18" s="14"/>
      <c r="O18" s="60">
        <f t="shared" si="2"/>
        <v>0</v>
      </c>
      <c r="P18" s="63">
        <f t="shared" si="3"/>
        <v>0</v>
      </c>
      <c r="Q18" s="2"/>
      <c r="R18" s="1"/>
      <c r="S18" s="14"/>
      <c r="T18" s="12">
        <f t="shared" si="4"/>
        <v>0</v>
      </c>
      <c r="U18" s="6"/>
      <c r="V18" s="16"/>
    </row>
    <row r="19" spans="1:22">
      <c r="A19" s="538" t="s">
        <v>27</v>
      </c>
      <c r="B19" s="538"/>
      <c r="C19" s="139"/>
      <c r="D19" s="139"/>
      <c r="E19" s="139"/>
      <c r="F19" s="41">
        <f>SUM(F6:F18)</f>
        <v>225500</v>
      </c>
      <c r="G19" s="139"/>
      <c r="H19" s="139"/>
      <c r="I19" s="139"/>
      <c r="J19" s="41">
        <f t="shared" ref="J19:O19" si="5">SUM(J6:J18)</f>
        <v>329700</v>
      </c>
      <c r="K19" s="139">
        <f t="shared" si="5"/>
        <v>0</v>
      </c>
      <c r="L19" s="41">
        <f t="shared" si="5"/>
        <v>112000</v>
      </c>
      <c r="M19" s="41">
        <f t="shared" si="5"/>
        <v>13700</v>
      </c>
      <c r="N19" s="41">
        <f t="shared" si="5"/>
        <v>50000</v>
      </c>
      <c r="O19" s="41">
        <f t="shared" si="5"/>
        <v>175700</v>
      </c>
      <c r="P19" s="136">
        <f t="shared" si="3"/>
        <v>43925</v>
      </c>
      <c r="Q19" s="139">
        <f>SUM(Q6:Q18)</f>
        <v>1300</v>
      </c>
      <c r="R19" s="139">
        <v>0</v>
      </c>
      <c r="S19" s="139">
        <f>SUM(S6:S18)</f>
        <v>2165</v>
      </c>
      <c r="T19" s="41">
        <f>SUM(T6:T18)</f>
        <v>438750</v>
      </c>
      <c r="U19" s="8"/>
      <c r="V19" s="18"/>
    </row>
    <row r="20" spans="1:22">
      <c r="A20" s="9"/>
      <c r="U20" s="17"/>
      <c r="V20" s="17"/>
    </row>
    <row r="21" spans="1:22">
      <c r="U21" s="17"/>
      <c r="V21" s="17"/>
    </row>
    <row r="22" spans="1:22">
      <c r="U22" s="17"/>
      <c r="V22" s="17"/>
    </row>
    <row r="23" spans="1:22">
      <c r="U23" s="17"/>
      <c r="V23" s="17"/>
    </row>
    <row r="24" spans="1:22">
      <c r="U24" s="17"/>
      <c r="V24" s="17"/>
    </row>
    <row r="25" spans="1:22">
      <c r="U25" s="17"/>
      <c r="V25" s="17"/>
    </row>
    <row r="26" spans="1:22">
      <c r="U26" s="17"/>
      <c r="V26" s="17"/>
    </row>
    <row r="27" spans="1:22">
      <c r="U27" s="17"/>
      <c r="V27" s="17"/>
    </row>
    <row r="28" spans="1:22">
      <c r="U28" s="17"/>
      <c r="V28" s="17"/>
    </row>
    <row r="29" spans="1:22">
      <c r="U29" s="17"/>
      <c r="V29" s="17"/>
    </row>
    <row r="30" spans="1:22">
      <c r="U30" s="17"/>
      <c r="V30" s="17"/>
    </row>
    <row r="31" spans="1:22">
      <c r="U31" s="17"/>
      <c r="V31" s="17"/>
    </row>
    <row r="32" spans="1:22">
      <c r="U32" s="17"/>
      <c r="V32" s="17"/>
    </row>
    <row r="33" spans="21:22">
      <c r="U33" s="17"/>
      <c r="V33" s="17"/>
    </row>
    <row r="34" spans="21:22">
      <c r="U34" s="17"/>
      <c r="V34" s="17"/>
    </row>
    <row r="35" spans="21:22">
      <c r="U35" s="17"/>
      <c r="V35" s="17"/>
    </row>
    <row r="36" spans="21:22">
      <c r="U36" s="17"/>
      <c r="V36" s="17"/>
    </row>
    <row r="37" spans="21:22">
      <c r="U37" s="17"/>
      <c r="V37" s="17"/>
    </row>
    <row r="38" spans="21:22">
      <c r="U38" s="17"/>
      <c r="V38" s="17"/>
    </row>
    <row r="39" spans="21:22">
      <c r="U39" s="17"/>
      <c r="V39" s="17"/>
    </row>
    <row r="40" spans="21:22">
      <c r="U40" s="17"/>
      <c r="V40" s="17"/>
    </row>
    <row r="41" spans="21:22">
      <c r="U41" s="17"/>
      <c r="V41" s="17"/>
    </row>
    <row r="42" spans="21:22">
      <c r="U42" s="17"/>
      <c r="V42" s="17"/>
    </row>
    <row r="43" spans="21:22">
      <c r="U43" s="17"/>
      <c r="V43" s="17"/>
    </row>
    <row r="44" spans="21:22">
      <c r="U44" s="17"/>
      <c r="V44" s="17"/>
    </row>
    <row r="45" spans="21:22">
      <c r="U45" s="17"/>
      <c r="V45" s="17"/>
    </row>
    <row r="46" spans="21:22">
      <c r="U46" s="17"/>
      <c r="V46" s="17"/>
    </row>
    <row r="47" spans="21:22">
      <c r="U47" s="17"/>
      <c r="V47" s="17"/>
    </row>
    <row r="48" spans="21:22">
      <c r="U48" s="17"/>
      <c r="V48" s="17"/>
    </row>
    <row r="49" spans="21:22">
      <c r="U49" s="17"/>
      <c r="V49" s="17"/>
    </row>
    <row r="50" spans="21:22">
      <c r="U50" s="17"/>
      <c r="V50" s="17"/>
    </row>
    <row r="51" spans="21:22">
      <c r="U51" s="17"/>
      <c r="V51" s="17"/>
    </row>
    <row r="52" spans="21:22">
      <c r="U52" s="17"/>
      <c r="V52" s="17"/>
    </row>
    <row r="53" spans="21:22">
      <c r="U53" s="17"/>
      <c r="V53" s="17"/>
    </row>
    <row r="54" spans="21:22">
      <c r="U54" s="17"/>
      <c r="V54" s="17"/>
    </row>
    <row r="55" spans="21:22">
      <c r="U55" s="17"/>
      <c r="V55" s="17"/>
    </row>
    <row r="56" spans="21:22">
      <c r="U56" s="17"/>
      <c r="V56" s="17"/>
    </row>
    <row r="57" spans="21:22">
      <c r="U57" s="17"/>
      <c r="V57" s="17"/>
    </row>
    <row r="58" spans="21:22">
      <c r="U58" s="17"/>
      <c r="V58" s="17"/>
    </row>
    <row r="59" spans="21:22">
      <c r="U59" s="17"/>
      <c r="V59" s="17"/>
    </row>
    <row r="60" spans="21:22">
      <c r="U60" s="17"/>
      <c r="V60" s="17"/>
    </row>
    <row r="61" spans="21:22">
      <c r="U61" s="17"/>
      <c r="V61" s="17"/>
    </row>
    <row r="62" spans="21:22">
      <c r="U62" s="17"/>
      <c r="V62" s="17"/>
    </row>
    <row r="63" spans="21:22">
      <c r="U63" s="17"/>
      <c r="V63" s="17"/>
    </row>
    <row r="64" spans="21:22">
      <c r="U64" s="17"/>
      <c r="V64" s="17"/>
    </row>
    <row r="65" spans="21:22">
      <c r="U65" s="17"/>
      <c r="V65" s="17"/>
    </row>
    <row r="66" spans="21:22">
      <c r="U66" s="17"/>
      <c r="V66" s="17"/>
    </row>
    <row r="67" spans="21:22">
      <c r="U67" s="17"/>
      <c r="V67" s="17"/>
    </row>
    <row r="68" spans="21:22">
      <c r="U68" s="17"/>
      <c r="V68" s="17"/>
    </row>
    <row r="69" spans="21:22">
      <c r="U69" s="17"/>
      <c r="V69" s="17"/>
    </row>
    <row r="70" spans="21:22">
      <c r="U70" s="17"/>
      <c r="V70" s="17"/>
    </row>
    <row r="71" spans="21:22">
      <c r="U71" s="17"/>
      <c r="V71" s="17"/>
    </row>
    <row r="72" spans="21:22">
      <c r="U72" s="17"/>
      <c r="V72" s="17"/>
    </row>
    <row r="73" spans="21:22">
      <c r="U73" s="17"/>
      <c r="V73" s="17"/>
    </row>
    <row r="74" spans="21:22">
      <c r="U74" s="17"/>
      <c r="V74" s="17"/>
    </row>
    <row r="75" spans="21:22">
      <c r="U75" s="17"/>
      <c r="V75" s="17"/>
    </row>
  </sheetData>
  <mergeCells count="10">
    <mergeCell ref="A1:U1"/>
    <mergeCell ref="U4:U5"/>
    <mergeCell ref="A19:B19"/>
    <mergeCell ref="A4:A5"/>
    <mergeCell ref="B4:B5"/>
    <mergeCell ref="Q4:T4"/>
    <mergeCell ref="C4:F4"/>
    <mergeCell ref="G4:J4"/>
    <mergeCell ref="K4:P4"/>
    <mergeCell ref="U6:U10"/>
  </mergeCells>
  <pageMargins left="0.47244094488188981" right="0.19685039370078741" top="0.47244094488188981" bottom="0.39370078740157483" header="0.31496062992125984" footer="0.31496062992125984"/>
  <pageSetup paperSize="9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zoomScale="80" zoomScaleNormal="80" workbookViewId="0">
      <selection activeCell="W3" sqref="W3"/>
    </sheetView>
  </sheetViews>
  <sheetFormatPr defaultRowHeight="18.75"/>
  <cols>
    <col min="1" max="1" width="5" style="275" customWidth="1"/>
    <col min="2" max="2" width="8.625" style="275" customWidth="1"/>
    <col min="3" max="3" width="16.875" style="275" customWidth="1"/>
    <col min="4" max="4" width="6" style="275" customWidth="1"/>
    <col min="5" max="5" width="6.75" style="275" customWidth="1"/>
    <col min="6" max="7" width="9.625" style="275" customWidth="1"/>
    <col min="8" max="8" width="9.875" style="275" customWidth="1"/>
    <col min="9" max="9" width="11.25" style="275" customWidth="1"/>
    <col min="10" max="10" width="6.25" style="275" bestFit="1" customWidth="1"/>
    <col min="11" max="11" width="8.625" style="275" bestFit="1" customWidth="1"/>
    <col min="12" max="12" width="8.75" style="275" customWidth="1"/>
    <col min="13" max="13" width="9.25" style="364" customWidth="1"/>
    <col min="14" max="14" width="14.375" style="275" customWidth="1"/>
    <col min="15" max="15" width="6.75" style="275" bestFit="1" customWidth="1"/>
    <col min="16" max="16" width="7.5" style="275" bestFit="1" customWidth="1"/>
    <col min="17" max="17" width="10.875" style="275" customWidth="1"/>
    <col min="18" max="18" width="6.25" style="275" bestFit="1" customWidth="1"/>
    <col min="19" max="19" width="7.875" style="275" customWidth="1"/>
    <col min="20" max="20" width="9" style="364" customWidth="1"/>
    <col min="21" max="21" width="11" style="275" customWidth="1"/>
    <col min="22" max="22" width="10" style="364" customWidth="1"/>
    <col min="23" max="23" width="16.375" style="275" customWidth="1"/>
    <col min="24" max="257" width="9" style="275"/>
    <col min="258" max="258" width="5" style="275" customWidth="1"/>
    <col min="259" max="259" width="8.625" style="275" customWidth="1"/>
    <col min="260" max="260" width="20.125" style="275" customWidth="1"/>
    <col min="261" max="261" width="6" style="275" customWidth="1"/>
    <col min="262" max="262" width="6.75" style="275" customWidth="1"/>
    <col min="263" max="263" width="9.625" style="275" customWidth="1"/>
    <col min="264" max="264" width="9.875" style="275" customWidth="1"/>
    <col min="265" max="265" width="11.25" style="275" customWidth="1"/>
    <col min="266" max="266" width="8.25" style="275" customWidth="1"/>
    <col min="267" max="267" width="10.625" style="275" customWidth="1"/>
    <col min="268" max="268" width="8.75" style="275" customWidth="1"/>
    <col min="269" max="269" width="9.25" style="275" customWidth="1"/>
    <col min="270" max="270" width="14.375" style="275" customWidth="1"/>
    <col min="271" max="271" width="8.625" style="275" customWidth="1"/>
    <col min="272" max="272" width="9" style="275" customWidth="1"/>
    <col min="273" max="273" width="10.875" style="275" customWidth="1"/>
    <col min="274" max="274" width="8.75" style="275" customWidth="1"/>
    <col min="275" max="275" width="7.875" style="275" customWidth="1"/>
    <col min="276" max="276" width="9" style="275" customWidth="1"/>
    <col min="277" max="277" width="11" style="275" customWidth="1"/>
    <col min="278" max="278" width="10" style="275" customWidth="1"/>
    <col min="279" max="513" width="9" style="275"/>
    <col min="514" max="514" width="5" style="275" customWidth="1"/>
    <col min="515" max="515" width="8.625" style="275" customWidth="1"/>
    <col min="516" max="516" width="20.125" style="275" customWidth="1"/>
    <col min="517" max="517" width="6" style="275" customWidth="1"/>
    <col min="518" max="518" width="6.75" style="275" customWidth="1"/>
    <col min="519" max="519" width="9.625" style="275" customWidth="1"/>
    <col min="520" max="520" width="9.875" style="275" customWidth="1"/>
    <col min="521" max="521" width="11.25" style="275" customWidth="1"/>
    <col min="522" max="522" width="8.25" style="275" customWidth="1"/>
    <col min="523" max="523" width="10.625" style="275" customWidth="1"/>
    <col min="524" max="524" width="8.75" style="275" customWidth="1"/>
    <col min="525" max="525" width="9.25" style="275" customWidth="1"/>
    <col min="526" max="526" width="14.375" style="275" customWidth="1"/>
    <col min="527" max="527" width="8.625" style="275" customWidth="1"/>
    <col min="528" max="528" width="9" style="275" customWidth="1"/>
    <col min="529" max="529" width="10.875" style="275" customWidth="1"/>
    <col min="530" max="530" width="8.75" style="275" customWidth="1"/>
    <col min="531" max="531" width="7.875" style="275" customWidth="1"/>
    <col min="532" max="532" width="9" style="275" customWidth="1"/>
    <col min="533" max="533" width="11" style="275" customWidth="1"/>
    <col min="534" max="534" width="10" style="275" customWidth="1"/>
    <col min="535" max="769" width="9" style="275"/>
    <col min="770" max="770" width="5" style="275" customWidth="1"/>
    <col min="771" max="771" width="8.625" style="275" customWidth="1"/>
    <col min="772" max="772" width="20.125" style="275" customWidth="1"/>
    <col min="773" max="773" width="6" style="275" customWidth="1"/>
    <col min="774" max="774" width="6.75" style="275" customWidth="1"/>
    <col min="775" max="775" width="9.625" style="275" customWidth="1"/>
    <col min="776" max="776" width="9.875" style="275" customWidth="1"/>
    <col min="777" max="777" width="11.25" style="275" customWidth="1"/>
    <col min="778" max="778" width="8.25" style="275" customWidth="1"/>
    <col min="779" max="779" width="10.625" style="275" customWidth="1"/>
    <col min="780" max="780" width="8.75" style="275" customWidth="1"/>
    <col min="781" max="781" width="9.25" style="275" customWidth="1"/>
    <col min="782" max="782" width="14.375" style="275" customWidth="1"/>
    <col min="783" max="783" width="8.625" style="275" customWidth="1"/>
    <col min="784" max="784" width="9" style="275" customWidth="1"/>
    <col min="785" max="785" width="10.875" style="275" customWidth="1"/>
    <col min="786" max="786" width="8.75" style="275" customWidth="1"/>
    <col min="787" max="787" width="7.875" style="275" customWidth="1"/>
    <col min="788" max="788" width="9" style="275" customWidth="1"/>
    <col min="789" max="789" width="11" style="275" customWidth="1"/>
    <col min="790" max="790" width="10" style="275" customWidth="1"/>
    <col min="791" max="1025" width="9" style="275"/>
    <col min="1026" max="1026" width="5" style="275" customWidth="1"/>
    <col min="1027" max="1027" width="8.625" style="275" customWidth="1"/>
    <col min="1028" max="1028" width="20.125" style="275" customWidth="1"/>
    <col min="1029" max="1029" width="6" style="275" customWidth="1"/>
    <col min="1030" max="1030" width="6.75" style="275" customWidth="1"/>
    <col min="1031" max="1031" width="9.625" style="275" customWidth="1"/>
    <col min="1032" max="1032" width="9.875" style="275" customWidth="1"/>
    <col min="1033" max="1033" width="11.25" style="275" customWidth="1"/>
    <col min="1034" max="1034" width="8.25" style="275" customWidth="1"/>
    <col min="1035" max="1035" width="10.625" style="275" customWidth="1"/>
    <col min="1036" max="1036" width="8.75" style="275" customWidth="1"/>
    <col min="1037" max="1037" width="9.25" style="275" customWidth="1"/>
    <col min="1038" max="1038" width="14.375" style="275" customWidth="1"/>
    <col min="1039" max="1039" width="8.625" style="275" customWidth="1"/>
    <col min="1040" max="1040" width="9" style="275" customWidth="1"/>
    <col min="1041" max="1041" width="10.875" style="275" customWidth="1"/>
    <col min="1042" max="1042" width="8.75" style="275" customWidth="1"/>
    <col min="1043" max="1043" width="7.875" style="275" customWidth="1"/>
    <col min="1044" max="1044" width="9" style="275" customWidth="1"/>
    <col min="1045" max="1045" width="11" style="275" customWidth="1"/>
    <col min="1046" max="1046" width="10" style="275" customWidth="1"/>
    <col min="1047" max="1281" width="9" style="275"/>
    <col min="1282" max="1282" width="5" style="275" customWidth="1"/>
    <col min="1283" max="1283" width="8.625" style="275" customWidth="1"/>
    <col min="1284" max="1284" width="20.125" style="275" customWidth="1"/>
    <col min="1285" max="1285" width="6" style="275" customWidth="1"/>
    <col min="1286" max="1286" width="6.75" style="275" customWidth="1"/>
    <col min="1287" max="1287" width="9.625" style="275" customWidth="1"/>
    <col min="1288" max="1288" width="9.875" style="275" customWidth="1"/>
    <col min="1289" max="1289" width="11.25" style="275" customWidth="1"/>
    <col min="1290" max="1290" width="8.25" style="275" customWidth="1"/>
    <col min="1291" max="1291" width="10.625" style="275" customWidth="1"/>
    <col min="1292" max="1292" width="8.75" style="275" customWidth="1"/>
    <col min="1293" max="1293" width="9.25" style="275" customWidth="1"/>
    <col min="1294" max="1294" width="14.375" style="275" customWidth="1"/>
    <col min="1295" max="1295" width="8.625" style="275" customWidth="1"/>
    <col min="1296" max="1296" width="9" style="275" customWidth="1"/>
    <col min="1297" max="1297" width="10.875" style="275" customWidth="1"/>
    <col min="1298" max="1298" width="8.75" style="275" customWidth="1"/>
    <col min="1299" max="1299" width="7.875" style="275" customWidth="1"/>
    <col min="1300" max="1300" width="9" style="275" customWidth="1"/>
    <col min="1301" max="1301" width="11" style="275" customWidth="1"/>
    <col min="1302" max="1302" width="10" style="275" customWidth="1"/>
    <col min="1303" max="1537" width="9" style="275"/>
    <col min="1538" max="1538" width="5" style="275" customWidth="1"/>
    <col min="1539" max="1539" width="8.625" style="275" customWidth="1"/>
    <col min="1540" max="1540" width="20.125" style="275" customWidth="1"/>
    <col min="1541" max="1541" width="6" style="275" customWidth="1"/>
    <col min="1542" max="1542" width="6.75" style="275" customWidth="1"/>
    <col min="1543" max="1543" width="9.625" style="275" customWidth="1"/>
    <col min="1544" max="1544" width="9.875" style="275" customWidth="1"/>
    <col min="1545" max="1545" width="11.25" style="275" customWidth="1"/>
    <col min="1546" max="1546" width="8.25" style="275" customWidth="1"/>
    <col min="1547" max="1547" width="10.625" style="275" customWidth="1"/>
    <col min="1548" max="1548" width="8.75" style="275" customWidth="1"/>
    <col min="1549" max="1549" width="9.25" style="275" customWidth="1"/>
    <col min="1550" max="1550" width="14.375" style="275" customWidth="1"/>
    <col min="1551" max="1551" width="8.625" style="275" customWidth="1"/>
    <col min="1552" max="1552" width="9" style="275" customWidth="1"/>
    <col min="1553" max="1553" width="10.875" style="275" customWidth="1"/>
    <col min="1554" max="1554" width="8.75" style="275" customWidth="1"/>
    <col min="1555" max="1555" width="7.875" style="275" customWidth="1"/>
    <col min="1556" max="1556" width="9" style="275" customWidth="1"/>
    <col min="1557" max="1557" width="11" style="275" customWidth="1"/>
    <col min="1558" max="1558" width="10" style="275" customWidth="1"/>
    <col min="1559" max="1793" width="9" style="275"/>
    <col min="1794" max="1794" width="5" style="275" customWidth="1"/>
    <col min="1795" max="1795" width="8.625" style="275" customWidth="1"/>
    <col min="1796" max="1796" width="20.125" style="275" customWidth="1"/>
    <col min="1797" max="1797" width="6" style="275" customWidth="1"/>
    <col min="1798" max="1798" width="6.75" style="275" customWidth="1"/>
    <col min="1799" max="1799" width="9.625" style="275" customWidth="1"/>
    <col min="1800" max="1800" width="9.875" style="275" customWidth="1"/>
    <col min="1801" max="1801" width="11.25" style="275" customWidth="1"/>
    <col min="1802" max="1802" width="8.25" style="275" customWidth="1"/>
    <col min="1803" max="1803" width="10.625" style="275" customWidth="1"/>
    <col min="1804" max="1804" width="8.75" style="275" customWidth="1"/>
    <col min="1805" max="1805" width="9.25" style="275" customWidth="1"/>
    <col min="1806" max="1806" width="14.375" style="275" customWidth="1"/>
    <col min="1807" max="1807" width="8.625" style="275" customWidth="1"/>
    <col min="1808" max="1808" width="9" style="275" customWidth="1"/>
    <col min="1809" max="1809" width="10.875" style="275" customWidth="1"/>
    <col min="1810" max="1810" width="8.75" style="275" customWidth="1"/>
    <col min="1811" max="1811" width="7.875" style="275" customWidth="1"/>
    <col min="1812" max="1812" width="9" style="275" customWidth="1"/>
    <col min="1813" max="1813" width="11" style="275" customWidth="1"/>
    <col min="1814" max="1814" width="10" style="275" customWidth="1"/>
    <col min="1815" max="2049" width="9" style="275"/>
    <col min="2050" max="2050" width="5" style="275" customWidth="1"/>
    <col min="2051" max="2051" width="8.625" style="275" customWidth="1"/>
    <col min="2052" max="2052" width="20.125" style="275" customWidth="1"/>
    <col min="2053" max="2053" width="6" style="275" customWidth="1"/>
    <col min="2054" max="2054" width="6.75" style="275" customWidth="1"/>
    <col min="2055" max="2055" width="9.625" style="275" customWidth="1"/>
    <col min="2056" max="2056" width="9.875" style="275" customWidth="1"/>
    <col min="2057" max="2057" width="11.25" style="275" customWidth="1"/>
    <col min="2058" max="2058" width="8.25" style="275" customWidth="1"/>
    <col min="2059" max="2059" width="10.625" style="275" customWidth="1"/>
    <col min="2060" max="2060" width="8.75" style="275" customWidth="1"/>
    <col min="2061" max="2061" width="9.25" style="275" customWidth="1"/>
    <col min="2062" max="2062" width="14.375" style="275" customWidth="1"/>
    <col min="2063" max="2063" width="8.625" style="275" customWidth="1"/>
    <col min="2064" max="2064" width="9" style="275" customWidth="1"/>
    <col min="2065" max="2065" width="10.875" style="275" customWidth="1"/>
    <col min="2066" max="2066" width="8.75" style="275" customWidth="1"/>
    <col min="2067" max="2067" width="7.875" style="275" customWidth="1"/>
    <col min="2068" max="2068" width="9" style="275" customWidth="1"/>
    <col min="2069" max="2069" width="11" style="275" customWidth="1"/>
    <col min="2070" max="2070" width="10" style="275" customWidth="1"/>
    <col min="2071" max="2305" width="9" style="275"/>
    <col min="2306" max="2306" width="5" style="275" customWidth="1"/>
    <col min="2307" max="2307" width="8.625" style="275" customWidth="1"/>
    <col min="2308" max="2308" width="20.125" style="275" customWidth="1"/>
    <col min="2309" max="2309" width="6" style="275" customWidth="1"/>
    <col min="2310" max="2310" width="6.75" style="275" customWidth="1"/>
    <col min="2311" max="2311" width="9.625" style="275" customWidth="1"/>
    <col min="2312" max="2312" width="9.875" style="275" customWidth="1"/>
    <col min="2313" max="2313" width="11.25" style="275" customWidth="1"/>
    <col min="2314" max="2314" width="8.25" style="275" customWidth="1"/>
    <col min="2315" max="2315" width="10.625" style="275" customWidth="1"/>
    <col min="2316" max="2316" width="8.75" style="275" customWidth="1"/>
    <col min="2317" max="2317" width="9.25" style="275" customWidth="1"/>
    <col min="2318" max="2318" width="14.375" style="275" customWidth="1"/>
    <col min="2319" max="2319" width="8.625" style="275" customWidth="1"/>
    <col min="2320" max="2320" width="9" style="275" customWidth="1"/>
    <col min="2321" max="2321" width="10.875" style="275" customWidth="1"/>
    <col min="2322" max="2322" width="8.75" style="275" customWidth="1"/>
    <col min="2323" max="2323" width="7.875" style="275" customWidth="1"/>
    <col min="2324" max="2324" width="9" style="275" customWidth="1"/>
    <col min="2325" max="2325" width="11" style="275" customWidth="1"/>
    <col min="2326" max="2326" width="10" style="275" customWidth="1"/>
    <col min="2327" max="2561" width="9" style="275"/>
    <col min="2562" max="2562" width="5" style="275" customWidth="1"/>
    <col min="2563" max="2563" width="8.625" style="275" customWidth="1"/>
    <col min="2564" max="2564" width="20.125" style="275" customWidth="1"/>
    <col min="2565" max="2565" width="6" style="275" customWidth="1"/>
    <col min="2566" max="2566" width="6.75" style="275" customWidth="1"/>
    <col min="2567" max="2567" width="9.625" style="275" customWidth="1"/>
    <col min="2568" max="2568" width="9.875" style="275" customWidth="1"/>
    <col min="2569" max="2569" width="11.25" style="275" customWidth="1"/>
    <col min="2570" max="2570" width="8.25" style="275" customWidth="1"/>
    <col min="2571" max="2571" width="10.625" style="275" customWidth="1"/>
    <col min="2572" max="2572" width="8.75" style="275" customWidth="1"/>
    <col min="2573" max="2573" width="9.25" style="275" customWidth="1"/>
    <col min="2574" max="2574" width="14.375" style="275" customWidth="1"/>
    <col min="2575" max="2575" width="8.625" style="275" customWidth="1"/>
    <col min="2576" max="2576" width="9" style="275" customWidth="1"/>
    <col min="2577" max="2577" width="10.875" style="275" customWidth="1"/>
    <col min="2578" max="2578" width="8.75" style="275" customWidth="1"/>
    <col min="2579" max="2579" width="7.875" style="275" customWidth="1"/>
    <col min="2580" max="2580" width="9" style="275" customWidth="1"/>
    <col min="2581" max="2581" width="11" style="275" customWidth="1"/>
    <col min="2582" max="2582" width="10" style="275" customWidth="1"/>
    <col min="2583" max="2817" width="9" style="275"/>
    <col min="2818" max="2818" width="5" style="275" customWidth="1"/>
    <col min="2819" max="2819" width="8.625" style="275" customWidth="1"/>
    <col min="2820" max="2820" width="20.125" style="275" customWidth="1"/>
    <col min="2821" max="2821" width="6" style="275" customWidth="1"/>
    <col min="2822" max="2822" width="6.75" style="275" customWidth="1"/>
    <col min="2823" max="2823" width="9.625" style="275" customWidth="1"/>
    <col min="2824" max="2824" width="9.875" style="275" customWidth="1"/>
    <col min="2825" max="2825" width="11.25" style="275" customWidth="1"/>
    <col min="2826" max="2826" width="8.25" style="275" customWidth="1"/>
    <col min="2827" max="2827" width="10.625" style="275" customWidth="1"/>
    <col min="2828" max="2828" width="8.75" style="275" customWidth="1"/>
    <col min="2829" max="2829" width="9.25" style="275" customWidth="1"/>
    <col min="2830" max="2830" width="14.375" style="275" customWidth="1"/>
    <col min="2831" max="2831" width="8.625" style="275" customWidth="1"/>
    <col min="2832" max="2832" width="9" style="275" customWidth="1"/>
    <col min="2833" max="2833" width="10.875" style="275" customWidth="1"/>
    <col min="2834" max="2834" width="8.75" style="275" customWidth="1"/>
    <col min="2835" max="2835" width="7.875" style="275" customWidth="1"/>
    <col min="2836" max="2836" width="9" style="275" customWidth="1"/>
    <col min="2837" max="2837" width="11" style="275" customWidth="1"/>
    <col min="2838" max="2838" width="10" style="275" customWidth="1"/>
    <col min="2839" max="3073" width="9" style="275"/>
    <col min="3074" max="3074" width="5" style="275" customWidth="1"/>
    <col min="3075" max="3075" width="8.625" style="275" customWidth="1"/>
    <col min="3076" max="3076" width="20.125" style="275" customWidth="1"/>
    <col min="3077" max="3077" width="6" style="275" customWidth="1"/>
    <col min="3078" max="3078" width="6.75" style="275" customWidth="1"/>
    <col min="3079" max="3079" width="9.625" style="275" customWidth="1"/>
    <col min="3080" max="3080" width="9.875" style="275" customWidth="1"/>
    <col min="3081" max="3081" width="11.25" style="275" customWidth="1"/>
    <col min="3082" max="3082" width="8.25" style="275" customWidth="1"/>
    <col min="3083" max="3083" width="10.625" style="275" customWidth="1"/>
    <col min="3084" max="3084" width="8.75" style="275" customWidth="1"/>
    <col min="3085" max="3085" width="9.25" style="275" customWidth="1"/>
    <col min="3086" max="3086" width="14.375" style="275" customWidth="1"/>
    <col min="3087" max="3087" width="8.625" style="275" customWidth="1"/>
    <col min="3088" max="3088" width="9" style="275" customWidth="1"/>
    <col min="3089" max="3089" width="10.875" style="275" customWidth="1"/>
    <col min="3090" max="3090" width="8.75" style="275" customWidth="1"/>
    <col min="3091" max="3091" width="7.875" style="275" customWidth="1"/>
    <col min="3092" max="3092" width="9" style="275" customWidth="1"/>
    <col min="3093" max="3093" width="11" style="275" customWidth="1"/>
    <col min="3094" max="3094" width="10" style="275" customWidth="1"/>
    <col min="3095" max="3329" width="9" style="275"/>
    <col min="3330" max="3330" width="5" style="275" customWidth="1"/>
    <col min="3331" max="3331" width="8.625" style="275" customWidth="1"/>
    <col min="3332" max="3332" width="20.125" style="275" customWidth="1"/>
    <col min="3333" max="3333" width="6" style="275" customWidth="1"/>
    <col min="3334" max="3334" width="6.75" style="275" customWidth="1"/>
    <col min="3335" max="3335" width="9.625" style="275" customWidth="1"/>
    <col min="3336" max="3336" width="9.875" style="275" customWidth="1"/>
    <col min="3337" max="3337" width="11.25" style="275" customWidth="1"/>
    <col min="3338" max="3338" width="8.25" style="275" customWidth="1"/>
    <col min="3339" max="3339" width="10.625" style="275" customWidth="1"/>
    <col min="3340" max="3340" width="8.75" style="275" customWidth="1"/>
    <col min="3341" max="3341" width="9.25" style="275" customWidth="1"/>
    <col min="3342" max="3342" width="14.375" style="275" customWidth="1"/>
    <col min="3343" max="3343" width="8.625" style="275" customWidth="1"/>
    <col min="3344" max="3344" width="9" style="275" customWidth="1"/>
    <col min="3345" max="3345" width="10.875" style="275" customWidth="1"/>
    <col min="3346" max="3346" width="8.75" style="275" customWidth="1"/>
    <col min="3347" max="3347" width="7.875" style="275" customWidth="1"/>
    <col min="3348" max="3348" width="9" style="275" customWidth="1"/>
    <col min="3349" max="3349" width="11" style="275" customWidth="1"/>
    <col min="3350" max="3350" width="10" style="275" customWidth="1"/>
    <col min="3351" max="3585" width="9" style="275"/>
    <col min="3586" max="3586" width="5" style="275" customWidth="1"/>
    <col min="3587" max="3587" width="8.625" style="275" customWidth="1"/>
    <col min="3588" max="3588" width="20.125" style="275" customWidth="1"/>
    <col min="3589" max="3589" width="6" style="275" customWidth="1"/>
    <col min="3590" max="3590" width="6.75" style="275" customWidth="1"/>
    <col min="3591" max="3591" width="9.625" style="275" customWidth="1"/>
    <col min="3592" max="3592" width="9.875" style="275" customWidth="1"/>
    <col min="3593" max="3593" width="11.25" style="275" customWidth="1"/>
    <col min="3594" max="3594" width="8.25" style="275" customWidth="1"/>
    <col min="3595" max="3595" width="10.625" style="275" customWidth="1"/>
    <col min="3596" max="3596" width="8.75" style="275" customWidth="1"/>
    <col min="3597" max="3597" width="9.25" style="275" customWidth="1"/>
    <col min="3598" max="3598" width="14.375" style="275" customWidth="1"/>
    <col min="3599" max="3599" width="8.625" style="275" customWidth="1"/>
    <col min="3600" max="3600" width="9" style="275" customWidth="1"/>
    <col min="3601" max="3601" width="10.875" style="275" customWidth="1"/>
    <col min="3602" max="3602" width="8.75" style="275" customWidth="1"/>
    <col min="3603" max="3603" width="7.875" style="275" customWidth="1"/>
    <col min="3604" max="3604" width="9" style="275" customWidth="1"/>
    <col min="3605" max="3605" width="11" style="275" customWidth="1"/>
    <col min="3606" max="3606" width="10" style="275" customWidth="1"/>
    <col min="3607" max="3841" width="9" style="275"/>
    <col min="3842" max="3842" width="5" style="275" customWidth="1"/>
    <col min="3843" max="3843" width="8.625" style="275" customWidth="1"/>
    <col min="3844" max="3844" width="20.125" style="275" customWidth="1"/>
    <col min="3845" max="3845" width="6" style="275" customWidth="1"/>
    <col min="3846" max="3846" width="6.75" style="275" customWidth="1"/>
    <col min="3847" max="3847" width="9.625" style="275" customWidth="1"/>
    <col min="3848" max="3848" width="9.875" style="275" customWidth="1"/>
    <col min="3849" max="3849" width="11.25" style="275" customWidth="1"/>
    <col min="3850" max="3850" width="8.25" style="275" customWidth="1"/>
    <col min="3851" max="3851" width="10.625" style="275" customWidth="1"/>
    <col min="3852" max="3852" width="8.75" style="275" customWidth="1"/>
    <col min="3853" max="3853" width="9.25" style="275" customWidth="1"/>
    <col min="3854" max="3854" width="14.375" style="275" customWidth="1"/>
    <col min="3855" max="3855" width="8.625" style="275" customWidth="1"/>
    <col min="3856" max="3856" width="9" style="275" customWidth="1"/>
    <col min="3857" max="3857" width="10.875" style="275" customWidth="1"/>
    <col min="3858" max="3858" width="8.75" style="275" customWidth="1"/>
    <col min="3859" max="3859" width="7.875" style="275" customWidth="1"/>
    <col min="3860" max="3860" width="9" style="275" customWidth="1"/>
    <col min="3861" max="3861" width="11" style="275" customWidth="1"/>
    <col min="3862" max="3862" width="10" style="275" customWidth="1"/>
    <col min="3863" max="4097" width="9" style="275"/>
    <col min="4098" max="4098" width="5" style="275" customWidth="1"/>
    <col min="4099" max="4099" width="8.625" style="275" customWidth="1"/>
    <col min="4100" max="4100" width="20.125" style="275" customWidth="1"/>
    <col min="4101" max="4101" width="6" style="275" customWidth="1"/>
    <col min="4102" max="4102" width="6.75" style="275" customWidth="1"/>
    <col min="4103" max="4103" width="9.625" style="275" customWidth="1"/>
    <col min="4104" max="4104" width="9.875" style="275" customWidth="1"/>
    <col min="4105" max="4105" width="11.25" style="275" customWidth="1"/>
    <col min="4106" max="4106" width="8.25" style="275" customWidth="1"/>
    <col min="4107" max="4107" width="10.625" style="275" customWidth="1"/>
    <col min="4108" max="4108" width="8.75" style="275" customWidth="1"/>
    <col min="4109" max="4109" width="9.25" style="275" customWidth="1"/>
    <col min="4110" max="4110" width="14.375" style="275" customWidth="1"/>
    <col min="4111" max="4111" width="8.625" style="275" customWidth="1"/>
    <col min="4112" max="4112" width="9" style="275" customWidth="1"/>
    <col min="4113" max="4113" width="10.875" style="275" customWidth="1"/>
    <col min="4114" max="4114" width="8.75" style="275" customWidth="1"/>
    <col min="4115" max="4115" width="7.875" style="275" customWidth="1"/>
    <col min="4116" max="4116" width="9" style="275" customWidth="1"/>
    <col min="4117" max="4117" width="11" style="275" customWidth="1"/>
    <col min="4118" max="4118" width="10" style="275" customWidth="1"/>
    <col min="4119" max="4353" width="9" style="275"/>
    <col min="4354" max="4354" width="5" style="275" customWidth="1"/>
    <col min="4355" max="4355" width="8.625" style="275" customWidth="1"/>
    <col min="4356" max="4356" width="20.125" style="275" customWidth="1"/>
    <col min="4357" max="4357" width="6" style="275" customWidth="1"/>
    <col min="4358" max="4358" width="6.75" style="275" customWidth="1"/>
    <col min="4359" max="4359" width="9.625" style="275" customWidth="1"/>
    <col min="4360" max="4360" width="9.875" style="275" customWidth="1"/>
    <col min="4361" max="4361" width="11.25" style="275" customWidth="1"/>
    <col min="4362" max="4362" width="8.25" style="275" customWidth="1"/>
    <col min="4363" max="4363" width="10.625" style="275" customWidth="1"/>
    <col min="4364" max="4364" width="8.75" style="275" customWidth="1"/>
    <col min="4365" max="4365" width="9.25" style="275" customWidth="1"/>
    <col min="4366" max="4366" width="14.375" style="275" customWidth="1"/>
    <col min="4367" max="4367" width="8.625" style="275" customWidth="1"/>
    <col min="4368" max="4368" width="9" style="275" customWidth="1"/>
    <col min="4369" max="4369" width="10.875" style="275" customWidth="1"/>
    <col min="4370" max="4370" width="8.75" style="275" customWidth="1"/>
    <col min="4371" max="4371" width="7.875" style="275" customWidth="1"/>
    <col min="4372" max="4372" width="9" style="275" customWidth="1"/>
    <col min="4373" max="4373" width="11" style="275" customWidth="1"/>
    <col min="4374" max="4374" width="10" style="275" customWidth="1"/>
    <col min="4375" max="4609" width="9" style="275"/>
    <col min="4610" max="4610" width="5" style="275" customWidth="1"/>
    <col min="4611" max="4611" width="8.625" style="275" customWidth="1"/>
    <col min="4612" max="4612" width="20.125" style="275" customWidth="1"/>
    <col min="4613" max="4613" width="6" style="275" customWidth="1"/>
    <col min="4614" max="4614" width="6.75" style="275" customWidth="1"/>
    <col min="4615" max="4615" width="9.625" style="275" customWidth="1"/>
    <col min="4616" max="4616" width="9.875" style="275" customWidth="1"/>
    <col min="4617" max="4617" width="11.25" style="275" customWidth="1"/>
    <col min="4618" max="4618" width="8.25" style="275" customWidth="1"/>
    <col min="4619" max="4619" width="10.625" style="275" customWidth="1"/>
    <col min="4620" max="4620" width="8.75" style="275" customWidth="1"/>
    <col min="4621" max="4621" width="9.25" style="275" customWidth="1"/>
    <col min="4622" max="4622" width="14.375" style="275" customWidth="1"/>
    <col min="4623" max="4623" width="8.625" style="275" customWidth="1"/>
    <col min="4624" max="4624" width="9" style="275" customWidth="1"/>
    <col min="4625" max="4625" width="10.875" style="275" customWidth="1"/>
    <col min="4626" max="4626" width="8.75" style="275" customWidth="1"/>
    <col min="4627" max="4627" width="7.875" style="275" customWidth="1"/>
    <col min="4628" max="4628" width="9" style="275" customWidth="1"/>
    <col min="4629" max="4629" width="11" style="275" customWidth="1"/>
    <col min="4630" max="4630" width="10" style="275" customWidth="1"/>
    <col min="4631" max="4865" width="9" style="275"/>
    <col min="4866" max="4866" width="5" style="275" customWidth="1"/>
    <col min="4867" max="4867" width="8.625" style="275" customWidth="1"/>
    <col min="4868" max="4868" width="20.125" style="275" customWidth="1"/>
    <col min="4869" max="4869" width="6" style="275" customWidth="1"/>
    <col min="4870" max="4870" width="6.75" style="275" customWidth="1"/>
    <col min="4871" max="4871" width="9.625" style="275" customWidth="1"/>
    <col min="4872" max="4872" width="9.875" style="275" customWidth="1"/>
    <col min="4873" max="4873" width="11.25" style="275" customWidth="1"/>
    <col min="4874" max="4874" width="8.25" style="275" customWidth="1"/>
    <col min="4875" max="4875" width="10.625" style="275" customWidth="1"/>
    <col min="4876" max="4876" width="8.75" style="275" customWidth="1"/>
    <col min="4877" max="4877" width="9.25" style="275" customWidth="1"/>
    <col min="4878" max="4878" width="14.375" style="275" customWidth="1"/>
    <col min="4879" max="4879" width="8.625" style="275" customWidth="1"/>
    <col min="4880" max="4880" width="9" style="275" customWidth="1"/>
    <col min="4881" max="4881" width="10.875" style="275" customWidth="1"/>
    <col min="4882" max="4882" width="8.75" style="275" customWidth="1"/>
    <col min="4883" max="4883" width="7.875" style="275" customWidth="1"/>
    <col min="4884" max="4884" width="9" style="275" customWidth="1"/>
    <col min="4885" max="4885" width="11" style="275" customWidth="1"/>
    <col min="4886" max="4886" width="10" style="275" customWidth="1"/>
    <col min="4887" max="5121" width="9" style="275"/>
    <col min="5122" max="5122" width="5" style="275" customWidth="1"/>
    <col min="5123" max="5123" width="8.625" style="275" customWidth="1"/>
    <col min="5124" max="5124" width="20.125" style="275" customWidth="1"/>
    <col min="5125" max="5125" width="6" style="275" customWidth="1"/>
    <col min="5126" max="5126" width="6.75" style="275" customWidth="1"/>
    <col min="5127" max="5127" width="9.625" style="275" customWidth="1"/>
    <col min="5128" max="5128" width="9.875" style="275" customWidth="1"/>
    <col min="5129" max="5129" width="11.25" style="275" customWidth="1"/>
    <col min="5130" max="5130" width="8.25" style="275" customWidth="1"/>
    <col min="5131" max="5131" width="10.625" style="275" customWidth="1"/>
    <col min="5132" max="5132" width="8.75" style="275" customWidth="1"/>
    <col min="5133" max="5133" width="9.25" style="275" customWidth="1"/>
    <col min="5134" max="5134" width="14.375" style="275" customWidth="1"/>
    <col min="5135" max="5135" width="8.625" style="275" customWidth="1"/>
    <col min="5136" max="5136" width="9" style="275" customWidth="1"/>
    <col min="5137" max="5137" width="10.875" style="275" customWidth="1"/>
    <col min="5138" max="5138" width="8.75" style="275" customWidth="1"/>
    <col min="5139" max="5139" width="7.875" style="275" customWidth="1"/>
    <col min="5140" max="5140" width="9" style="275" customWidth="1"/>
    <col min="5141" max="5141" width="11" style="275" customWidth="1"/>
    <col min="5142" max="5142" width="10" style="275" customWidth="1"/>
    <col min="5143" max="5377" width="9" style="275"/>
    <col min="5378" max="5378" width="5" style="275" customWidth="1"/>
    <col min="5379" max="5379" width="8.625" style="275" customWidth="1"/>
    <col min="5380" max="5380" width="20.125" style="275" customWidth="1"/>
    <col min="5381" max="5381" width="6" style="275" customWidth="1"/>
    <col min="5382" max="5382" width="6.75" style="275" customWidth="1"/>
    <col min="5383" max="5383" width="9.625" style="275" customWidth="1"/>
    <col min="5384" max="5384" width="9.875" style="275" customWidth="1"/>
    <col min="5385" max="5385" width="11.25" style="275" customWidth="1"/>
    <col min="5386" max="5386" width="8.25" style="275" customWidth="1"/>
    <col min="5387" max="5387" width="10.625" style="275" customWidth="1"/>
    <col min="5388" max="5388" width="8.75" style="275" customWidth="1"/>
    <col min="5389" max="5389" width="9.25" style="275" customWidth="1"/>
    <col min="5390" max="5390" width="14.375" style="275" customWidth="1"/>
    <col min="5391" max="5391" width="8.625" style="275" customWidth="1"/>
    <col min="5392" max="5392" width="9" style="275" customWidth="1"/>
    <col min="5393" max="5393" width="10.875" style="275" customWidth="1"/>
    <col min="5394" max="5394" width="8.75" style="275" customWidth="1"/>
    <col min="5395" max="5395" width="7.875" style="275" customWidth="1"/>
    <col min="5396" max="5396" width="9" style="275" customWidth="1"/>
    <col min="5397" max="5397" width="11" style="275" customWidth="1"/>
    <col min="5398" max="5398" width="10" style="275" customWidth="1"/>
    <col min="5399" max="5633" width="9" style="275"/>
    <col min="5634" max="5634" width="5" style="275" customWidth="1"/>
    <col min="5635" max="5635" width="8.625" style="275" customWidth="1"/>
    <col min="5636" max="5636" width="20.125" style="275" customWidth="1"/>
    <col min="5637" max="5637" width="6" style="275" customWidth="1"/>
    <col min="5638" max="5638" width="6.75" style="275" customWidth="1"/>
    <col min="5639" max="5639" width="9.625" style="275" customWidth="1"/>
    <col min="5640" max="5640" width="9.875" style="275" customWidth="1"/>
    <col min="5641" max="5641" width="11.25" style="275" customWidth="1"/>
    <col min="5642" max="5642" width="8.25" style="275" customWidth="1"/>
    <col min="5643" max="5643" width="10.625" style="275" customWidth="1"/>
    <col min="5644" max="5644" width="8.75" style="275" customWidth="1"/>
    <col min="5645" max="5645" width="9.25" style="275" customWidth="1"/>
    <col min="5646" max="5646" width="14.375" style="275" customWidth="1"/>
    <col min="5647" max="5647" width="8.625" style="275" customWidth="1"/>
    <col min="5648" max="5648" width="9" style="275" customWidth="1"/>
    <col min="5649" max="5649" width="10.875" style="275" customWidth="1"/>
    <col min="5650" max="5650" width="8.75" style="275" customWidth="1"/>
    <col min="5651" max="5651" width="7.875" style="275" customWidth="1"/>
    <col min="5652" max="5652" width="9" style="275" customWidth="1"/>
    <col min="5653" max="5653" width="11" style="275" customWidth="1"/>
    <col min="5654" max="5654" width="10" style="275" customWidth="1"/>
    <col min="5655" max="5889" width="9" style="275"/>
    <col min="5890" max="5890" width="5" style="275" customWidth="1"/>
    <col min="5891" max="5891" width="8.625" style="275" customWidth="1"/>
    <col min="5892" max="5892" width="20.125" style="275" customWidth="1"/>
    <col min="5893" max="5893" width="6" style="275" customWidth="1"/>
    <col min="5894" max="5894" width="6.75" style="275" customWidth="1"/>
    <col min="5895" max="5895" width="9.625" style="275" customWidth="1"/>
    <col min="5896" max="5896" width="9.875" style="275" customWidth="1"/>
    <col min="5897" max="5897" width="11.25" style="275" customWidth="1"/>
    <col min="5898" max="5898" width="8.25" style="275" customWidth="1"/>
    <col min="5899" max="5899" width="10.625" style="275" customWidth="1"/>
    <col min="5900" max="5900" width="8.75" style="275" customWidth="1"/>
    <col min="5901" max="5901" width="9.25" style="275" customWidth="1"/>
    <col min="5902" max="5902" width="14.375" style="275" customWidth="1"/>
    <col min="5903" max="5903" width="8.625" style="275" customWidth="1"/>
    <col min="5904" max="5904" width="9" style="275" customWidth="1"/>
    <col min="5905" max="5905" width="10.875" style="275" customWidth="1"/>
    <col min="5906" max="5906" width="8.75" style="275" customWidth="1"/>
    <col min="5907" max="5907" width="7.875" style="275" customWidth="1"/>
    <col min="5908" max="5908" width="9" style="275" customWidth="1"/>
    <col min="5909" max="5909" width="11" style="275" customWidth="1"/>
    <col min="5910" max="5910" width="10" style="275" customWidth="1"/>
    <col min="5911" max="6145" width="9" style="275"/>
    <col min="6146" max="6146" width="5" style="275" customWidth="1"/>
    <col min="6147" max="6147" width="8.625" style="275" customWidth="1"/>
    <col min="6148" max="6148" width="20.125" style="275" customWidth="1"/>
    <col min="6149" max="6149" width="6" style="275" customWidth="1"/>
    <col min="6150" max="6150" width="6.75" style="275" customWidth="1"/>
    <col min="6151" max="6151" width="9.625" style="275" customWidth="1"/>
    <col min="6152" max="6152" width="9.875" style="275" customWidth="1"/>
    <col min="6153" max="6153" width="11.25" style="275" customWidth="1"/>
    <col min="6154" max="6154" width="8.25" style="275" customWidth="1"/>
    <col min="6155" max="6155" width="10.625" style="275" customWidth="1"/>
    <col min="6156" max="6156" width="8.75" style="275" customWidth="1"/>
    <col min="6157" max="6157" width="9.25" style="275" customWidth="1"/>
    <col min="6158" max="6158" width="14.375" style="275" customWidth="1"/>
    <col min="6159" max="6159" width="8.625" style="275" customWidth="1"/>
    <col min="6160" max="6160" width="9" style="275" customWidth="1"/>
    <col min="6161" max="6161" width="10.875" style="275" customWidth="1"/>
    <col min="6162" max="6162" width="8.75" style="275" customWidth="1"/>
    <col min="6163" max="6163" width="7.875" style="275" customWidth="1"/>
    <col min="6164" max="6164" width="9" style="275" customWidth="1"/>
    <col min="6165" max="6165" width="11" style="275" customWidth="1"/>
    <col min="6166" max="6166" width="10" style="275" customWidth="1"/>
    <col min="6167" max="6401" width="9" style="275"/>
    <col min="6402" max="6402" width="5" style="275" customWidth="1"/>
    <col min="6403" max="6403" width="8.625" style="275" customWidth="1"/>
    <col min="6404" max="6404" width="20.125" style="275" customWidth="1"/>
    <col min="6405" max="6405" width="6" style="275" customWidth="1"/>
    <col min="6406" max="6406" width="6.75" style="275" customWidth="1"/>
    <col min="6407" max="6407" width="9.625" style="275" customWidth="1"/>
    <col min="6408" max="6408" width="9.875" style="275" customWidth="1"/>
    <col min="6409" max="6409" width="11.25" style="275" customWidth="1"/>
    <col min="6410" max="6410" width="8.25" style="275" customWidth="1"/>
    <col min="6411" max="6411" width="10.625" style="275" customWidth="1"/>
    <col min="6412" max="6412" width="8.75" style="275" customWidth="1"/>
    <col min="6413" max="6413" width="9.25" style="275" customWidth="1"/>
    <col min="6414" max="6414" width="14.375" style="275" customWidth="1"/>
    <col min="6415" max="6415" width="8.625" style="275" customWidth="1"/>
    <col min="6416" max="6416" width="9" style="275" customWidth="1"/>
    <col min="6417" max="6417" width="10.875" style="275" customWidth="1"/>
    <col min="6418" max="6418" width="8.75" style="275" customWidth="1"/>
    <col min="6419" max="6419" width="7.875" style="275" customWidth="1"/>
    <col min="6420" max="6420" width="9" style="275" customWidth="1"/>
    <col min="6421" max="6421" width="11" style="275" customWidth="1"/>
    <col min="6422" max="6422" width="10" style="275" customWidth="1"/>
    <col min="6423" max="6657" width="9" style="275"/>
    <col min="6658" max="6658" width="5" style="275" customWidth="1"/>
    <col min="6659" max="6659" width="8.625" style="275" customWidth="1"/>
    <col min="6660" max="6660" width="20.125" style="275" customWidth="1"/>
    <col min="6661" max="6661" width="6" style="275" customWidth="1"/>
    <col min="6662" max="6662" width="6.75" style="275" customWidth="1"/>
    <col min="6663" max="6663" width="9.625" style="275" customWidth="1"/>
    <col min="6664" max="6664" width="9.875" style="275" customWidth="1"/>
    <col min="6665" max="6665" width="11.25" style="275" customWidth="1"/>
    <col min="6666" max="6666" width="8.25" style="275" customWidth="1"/>
    <col min="6667" max="6667" width="10.625" style="275" customWidth="1"/>
    <col min="6668" max="6668" width="8.75" style="275" customWidth="1"/>
    <col min="6669" max="6669" width="9.25" style="275" customWidth="1"/>
    <col min="6670" max="6670" width="14.375" style="275" customWidth="1"/>
    <col min="6671" max="6671" width="8.625" style="275" customWidth="1"/>
    <col min="6672" max="6672" width="9" style="275" customWidth="1"/>
    <col min="6673" max="6673" width="10.875" style="275" customWidth="1"/>
    <col min="6674" max="6674" width="8.75" style="275" customWidth="1"/>
    <col min="6675" max="6675" width="7.875" style="275" customWidth="1"/>
    <col min="6676" max="6676" width="9" style="275" customWidth="1"/>
    <col min="6677" max="6677" width="11" style="275" customWidth="1"/>
    <col min="6678" max="6678" width="10" style="275" customWidth="1"/>
    <col min="6679" max="6913" width="9" style="275"/>
    <col min="6914" max="6914" width="5" style="275" customWidth="1"/>
    <col min="6915" max="6915" width="8.625" style="275" customWidth="1"/>
    <col min="6916" max="6916" width="20.125" style="275" customWidth="1"/>
    <col min="6917" max="6917" width="6" style="275" customWidth="1"/>
    <col min="6918" max="6918" width="6.75" style="275" customWidth="1"/>
    <col min="6919" max="6919" width="9.625" style="275" customWidth="1"/>
    <col min="6920" max="6920" width="9.875" style="275" customWidth="1"/>
    <col min="6921" max="6921" width="11.25" style="275" customWidth="1"/>
    <col min="6922" max="6922" width="8.25" style="275" customWidth="1"/>
    <col min="6923" max="6923" width="10.625" style="275" customWidth="1"/>
    <col min="6924" max="6924" width="8.75" style="275" customWidth="1"/>
    <col min="6925" max="6925" width="9.25" style="275" customWidth="1"/>
    <col min="6926" max="6926" width="14.375" style="275" customWidth="1"/>
    <col min="6927" max="6927" width="8.625" style="275" customWidth="1"/>
    <col min="6928" max="6928" width="9" style="275" customWidth="1"/>
    <col min="6929" max="6929" width="10.875" style="275" customWidth="1"/>
    <col min="6930" max="6930" width="8.75" style="275" customWidth="1"/>
    <col min="6931" max="6931" width="7.875" style="275" customWidth="1"/>
    <col min="6932" max="6932" width="9" style="275" customWidth="1"/>
    <col min="6933" max="6933" width="11" style="275" customWidth="1"/>
    <col min="6934" max="6934" width="10" style="275" customWidth="1"/>
    <col min="6935" max="7169" width="9" style="275"/>
    <col min="7170" max="7170" width="5" style="275" customWidth="1"/>
    <col min="7171" max="7171" width="8.625" style="275" customWidth="1"/>
    <col min="7172" max="7172" width="20.125" style="275" customWidth="1"/>
    <col min="7173" max="7173" width="6" style="275" customWidth="1"/>
    <col min="7174" max="7174" width="6.75" style="275" customWidth="1"/>
    <col min="7175" max="7175" width="9.625" style="275" customWidth="1"/>
    <col min="7176" max="7176" width="9.875" style="275" customWidth="1"/>
    <col min="7177" max="7177" width="11.25" style="275" customWidth="1"/>
    <col min="7178" max="7178" width="8.25" style="275" customWidth="1"/>
    <col min="7179" max="7179" width="10.625" style="275" customWidth="1"/>
    <col min="7180" max="7180" width="8.75" style="275" customWidth="1"/>
    <col min="7181" max="7181" width="9.25" style="275" customWidth="1"/>
    <col min="7182" max="7182" width="14.375" style="275" customWidth="1"/>
    <col min="7183" max="7183" width="8.625" style="275" customWidth="1"/>
    <col min="7184" max="7184" width="9" style="275" customWidth="1"/>
    <col min="7185" max="7185" width="10.875" style="275" customWidth="1"/>
    <col min="7186" max="7186" width="8.75" style="275" customWidth="1"/>
    <col min="7187" max="7187" width="7.875" style="275" customWidth="1"/>
    <col min="7188" max="7188" width="9" style="275" customWidth="1"/>
    <col min="7189" max="7189" width="11" style="275" customWidth="1"/>
    <col min="7190" max="7190" width="10" style="275" customWidth="1"/>
    <col min="7191" max="7425" width="9" style="275"/>
    <col min="7426" max="7426" width="5" style="275" customWidth="1"/>
    <col min="7427" max="7427" width="8.625" style="275" customWidth="1"/>
    <col min="7428" max="7428" width="20.125" style="275" customWidth="1"/>
    <col min="7429" max="7429" width="6" style="275" customWidth="1"/>
    <col min="7430" max="7430" width="6.75" style="275" customWidth="1"/>
    <col min="7431" max="7431" width="9.625" style="275" customWidth="1"/>
    <col min="7432" max="7432" width="9.875" style="275" customWidth="1"/>
    <col min="7433" max="7433" width="11.25" style="275" customWidth="1"/>
    <col min="7434" max="7434" width="8.25" style="275" customWidth="1"/>
    <col min="7435" max="7435" width="10.625" style="275" customWidth="1"/>
    <col min="7436" max="7436" width="8.75" style="275" customWidth="1"/>
    <col min="7437" max="7437" width="9.25" style="275" customWidth="1"/>
    <col min="7438" max="7438" width="14.375" style="275" customWidth="1"/>
    <col min="7439" max="7439" width="8.625" style="275" customWidth="1"/>
    <col min="7440" max="7440" width="9" style="275" customWidth="1"/>
    <col min="7441" max="7441" width="10.875" style="275" customWidth="1"/>
    <col min="7442" max="7442" width="8.75" style="275" customWidth="1"/>
    <col min="7443" max="7443" width="7.875" style="275" customWidth="1"/>
    <col min="7444" max="7444" width="9" style="275" customWidth="1"/>
    <col min="7445" max="7445" width="11" style="275" customWidth="1"/>
    <col min="7446" max="7446" width="10" style="275" customWidth="1"/>
    <col min="7447" max="7681" width="9" style="275"/>
    <col min="7682" max="7682" width="5" style="275" customWidth="1"/>
    <col min="7683" max="7683" width="8.625" style="275" customWidth="1"/>
    <col min="7684" max="7684" width="20.125" style="275" customWidth="1"/>
    <col min="7685" max="7685" width="6" style="275" customWidth="1"/>
    <col min="7686" max="7686" width="6.75" style="275" customWidth="1"/>
    <col min="7687" max="7687" width="9.625" style="275" customWidth="1"/>
    <col min="7688" max="7688" width="9.875" style="275" customWidth="1"/>
    <col min="7689" max="7689" width="11.25" style="275" customWidth="1"/>
    <col min="7690" max="7690" width="8.25" style="275" customWidth="1"/>
    <col min="7691" max="7691" width="10.625" style="275" customWidth="1"/>
    <col min="7692" max="7692" width="8.75" style="275" customWidth="1"/>
    <col min="7693" max="7693" width="9.25" style="275" customWidth="1"/>
    <col min="7694" max="7694" width="14.375" style="275" customWidth="1"/>
    <col min="7695" max="7695" width="8.625" style="275" customWidth="1"/>
    <col min="7696" max="7696" width="9" style="275" customWidth="1"/>
    <col min="7697" max="7697" width="10.875" style="275" customWidth="1"/>
    <col min="7698" max="7698" width="8.75" style="275" customWidth="1"/>
    <col min="7699" max="7699" width="7.875" style="275" customWidth="1"/>
    <col min="7700" max="7700" width="9" style="275" customWidth="1"/>
    <col min="7701" max="7701" width="11" style="275" customWidth="1"/>
    <col min="7702" max="7702" width="10" style="275" customWidth="1"/>
    <col min="7703" max="7937" width="9" style="275"/>
    <col min="7938" max="7938" width="5" style="275" customWidth="1"/>
    <col min="7939" max="7939" width="8.625" style="275" customWidth="1"/>
    <col min="7940" max="7940" width="20.125" style="275" customWidth="1"/>
    <col min="7941" max="7941" width="6" style="275" customWidth="1"/>
    <col min="7942" max="7942" width="6.75" style="275" customWidth="1"/>
    <col min="7943" max="7943" width="9.625" style="275" customWidth="1"/>
    <col min="7944" max="7944" width="9.875" style="275" customWidth="1"/>
    <col min="7945" max="7945" width="11.25" style="275" customWidth="1"/>
    <col min="7946" max="7946" width="8.25" style="275" customWidth="1"/>
    <col min="7947" max="7947" width="10.625" style="275" customWidth="1"/>
    <col min="7948" max="7948" width="8.75" style="275" customWidth="1"/>
    <col min="7949" max="7949" width="9.25" style="275" customWidth="1"/>
    <col min="7950" max="7950" width="14.375" style="275" customWidth="1"/>
    <col min="7951" max="7951" width="8.625" style="275" customWidth="1"/>
    <col min="7952" max="7952" width="9" style="275" customWidth="1"/>
    <col min="7953" max="7953" width="10.875" style="275" customWidth="1"/>
    <col min="7954" max="7954" width="8.75" style="275" customWidth="1"/>
    <col min="7955" max="7955" width="7.875" style="275" customWidth="1"/>
    <col min="7956" max="7956" width="9" style="275" customWidth="1"/>
    <col min="7957" max="7957" width="11" style="275" customWidth="1"/>
    <col min="7958" max="7958" width="10" style="275" customWidth="1"/>
    <col min="7959" max="8193" width="9" style="275"/>
    <col min="8194" max="8194" width="5" style="275" customWidth="1"/>
    <col min="8195" max="8195" width="8.625" style="275" customWidth="1"/>
    <col min="8196" max="8196" width="20.125" style="275" customWidth="1"/>
    <col min="8197" max="8197" width="6" style="275" customWidth="1"/>
    <col min="8198" max="8198" width="6.75" style="275" customWidth="1"/>
    <col min="8199" max="8199" width="9.625" style="275" customWidth="1"/>
    <col min="8200" max="8200" width="9.875" style="275" customWidth="1"/>
    <col min="8201" max="8201" width="11.25" style="275" customWidth="1"/>
    <col min="8202" max="8202" width="8.25" style="275" customWidth="1"/>
    <col min="8203" max="8203" width="10.625" style="275" customWidth="1"/>
    <col min="8204" max="8204" width="8.75" style="275" customWidth="1"/>
    <col min="8205" max="8205" width="9.25" style="275" customWidth="1"/>
    <col min="8206" max="8206" width="14.375" style="275" customWidth="1"/>
    <col min="8207" max="8207" width="8.625" style="275" customWidth="1"/>
    <col min="8208" max="8208" width="9" style="275" customWidth="1"/>
    <col min="8209" max="8209" width="10.875" style="275" customWidth="1"/>
    <col min="8210" max="8210" width="8.75" style="275" customWidth="1"/>
    <col min="8211" max="8211" width="7.875" style="275" customWidth="1"/>
    <col min="8212" max="8212" width="9" style="275" customWidth="1"/>
    <col min="8213" max="8213" width="11" style="275" customWidth="1"/>
    <col min="8214" max="8214" width="10" style="275" customWidth="1"/>
    <col min="8215" max="8449" width="9" style="275"/>
    <col min="8450" max="8450" width="5" style="275" customWidth="1"/>
    <col min="8451" max="8451" width="8.625" style="275" customWidth="1"/>
    <col min="8452" max="8452" width="20.125" style="275" customWidth="1"/>
    <col min="8453" max="8453" width="6" style="275" customWidth="1"/>
    <col min="8454" max="8454" width="6.75" style="275" customWidth="1"/>
    <col min="8455" max="8455" width="9.625" style="275" customWidth="1"/>
    <col min="8456" max="8456" width="9.875" style="275" customWidth="1"/>
    <col min="8457" max="8457" width="11.25" style="275" customWidth="1"/>
    <col min="8458" max="8458" width="8.25" style="275" customWidth="1"/>
    <col min="8459" max="8459" width="10.625" style="275" customWidth="1"/>
    <col min="8460" max="8460" width="8.75" style="275" customWidth="1"/>
    <col min="8461" max="8461" width="9.25" style="275" customWidth="1"/>
    <col min="8462" max="8462" width="14.375" style="275" customWidth="1"/>
    <col min="8463" max="8463" width="8.625" style="275" customWidth="1"/>
    <col min="8464" max="8464" width="9" style="275" customWidth="1"/>
    <col min="8465" max="8465" width="10.875" style="275" customWidth="1"/>
    <col min="8466" max="8466" width="8.75" style="275" customWidth="1"/>
    <col min="8467" max="8467" width="7.875" style="275" customWidth="1"/>
    <col min="8468" max="8468" width="9" style="275" customWidth="1"/>
    <col min="8469" max="8469" width="11" style="275" customWidth="1"/>
    <col min="8470" max="8470" width="10" style="275" customWidth="1"/>
    <col min="8471" max="8705" width="9" style="275"/>
    <col min="8706" max="8706" width="5" style="275" customWidth="1"/>
    <col min="8707" max="8707" width="8.625" style="275" customWidth="1"/>
    <col min="8708" max="8708" width="20.125" style="275" customWidth="1"/>
    <col min="8709" max="8709" width="6" style="275" customWidth="1"/>
    <col min="8710" max="8710" width="6.75" style="275" customWidth="1"/>
    <col min="8711" max="8711" width="9.625" style="275" customWidth="1"/>
    <col min="8712" max="8712" width="9.875" style="275" customWidth="1"/>
    <col min="8713" max="8713" width="11.25" style="275" customWidth="1"/>
    <col min="8714" max="8714" width="8.25" style="275" customWidth="1"/>
    <col min="8715" max="8715" width="10.625" style="275" customWidth="1"/>
    <col min="8716" max="8716" width="8.75" style="275" customWidth="1"/>
    <col min="8717" max="8717" width="9.25" style="275" customWidth="1"/>
    <col min="8718" max="8718" width="14.375" style="275" customWidth="1"/>
    <col min="8719" max="8719" width="8.625" style="275" customWidth="1"/>
    <col min="8720" max="8720" width="9" style="275" customWidth="1"/>
    <col min="8721" max="8721" width="10.875" style="275" customWidth="1"/>
    <col min="8722" max="8722" width="8.75" style="275" customWidth="1"/>
    <col min="8723" max="8723" width="7.875" style="275" customWidth="1"/>
    <col min="8724" max="8724" width="9" style="275" customWidth="1"/>
    <col min="8725" max="8725" width="11" style="275" customWidth="1"/>
    <col min="8726" max="8726" width="10" style="275" customWidth="1"/>
    <col min="8727" max="8961" width="9" style="275"/>
    <col min="8962" max="8962" width="5" style="275" customWidth="1"/>
    <col min="8963" max="8963" width="8.625" style="275" customWidth="1"/>
    <col min="8964" max="8964" width="20.125" style="275" customWidth="1"/>
    <col min="8965" max="8965" width="6" style="275" customWidth="1"/>
    <col min="8966" max="8966" width="6.75" style="275" customWidth="1"/>
    <col min="8967" max="8967" width="9.625" style="275" customWidth="1"/>
    <col min="8968" max="8968" width="9.875" style="275" customWidth="1"/>
    <col min="8969" max="8969" width="11.25" style="275" customWidth="1"/>
    <col min="8970" max="8970" width="8.25" style="275" customWidth="1"/>
    <col min="8971" max="8971" width="10.625" style="275" customWidth="1"/>
    <col min="8972" max="8972" width="8.75" style="275" customWidth="1"/>
    <col min="8973" max="8973" width="9.25" style="275" customWidth="1"/>
    <col min="8974" max="8974" width="14.375" style="275" customWidth="1"/>
    <col min="8975" max="8975" width="8.625" style="275" customWidth="1"/>
    <col min="8976" max="8976" width="9" style="275" customWidth="1"/>
    <col min="8977" max="8977" width="10.875" style="275" customWidth="1"/>
    <col min="8978" max="8978" width="8.75" style="275" customWidth="1"/>
    <col min="8979" max="8979" width="7.875" style="275" customWidth="1"/>
    <col min="8980" max="8980" width="9" style="275" customWidth="1"/>
    <col min="8981" max="8981" width="11" style="275" customWidth="1"/>
    <col min="8982" max="8982" width="10" style="275" customWidth="1"/>
    <col min="8983" max="9217" width="9" style="275"/>
    <col min="9218" max="9218" width="5" style="275" customWidth="1"/>
    <col min="9219" max="9219" width="8.625" style="275" customWidth="1"/>
    <col min="9220" max="9220" width="20.125" style="275" customWidth="1"/>
    <col min="9221" max="9221" width="6" style="275" customWidth="1"/>
    <col min="9222" max="9222" width="6.75" style="275" customWidth="1"/>
    <col min="9223" max="9223" width="9.625" style="275" customWidth="1"/>
    <col min="9224" max="9224" width="9.875" style="275" customWidth="1"/>
    <col min="9225" max="9225" width="11.25" style="275" customWidth="1"/>
    <col min="9226" max="9226" width="8.25" style="275" customWidth="1"/>
    <col min="9227" max="9227" width="10.625" style="275" customWidth="1"/>
    <col min="9228" max="9228" width="8.75" style="275" customWidth="1"/>
    <col min="9229" max="9229" width="9.25" style="275" customWidth="1"/>
    <col min="9230" max="9230" width="14.375" style="275" customWidth="1"/>
    <col min="9231" max="9231" width="8.625" style="275" customWidth="1"/>
    <col min="9232" max="9232" width="9" style="275" customWidth="1"/>
    <col min="9233" max="9233" width="10.875" style="275" customWidth="1"/>
    <col min="9234" max="9234" width="8.75" style="275" customWidth="1"/>
    <col min="9235" max="9235" width="7.875" style="275" customWidth="1"/>
    <col min="9236" max="9236" width="9" style="275" customWidth="1"/>
    <col min="9237" max="9237" width="11" style="275" customWidth="1"/>
    <col min="9238" max="9238" width="10" style="275" customWidth="1"/>
    <col min="9239" max="9473" width="9" style="275"/>
    <col min="9474" max="9474" width="5" style="275" customWidth="1"/>
    <col min="9475" max="9475" width="8.625" style="275" customWidth="1"/>
    <col min="9476" max="9476" width="20.125" style="275" customWidth="1"/>
    <col min="9477" max="9477" width="6" style="275" customWidth="1"/>
    <col min="9478" max="9478" width="6.75" style="275" customWidth="1"/>
    <col min="9479" max="9479" width="9.625" style="275" customWidth="1"/>
    <col min="9480" max="9480" width="9.875" style="275" customWidth="1"/>
    <col min="9481" max="9481" width="11.25" style="275" customWidth="1"/>
    <col min="9482" max="9482" width="8.25" style="275" customWidth="1"/>
    <col min="9483" max="9483" width="10.625" style="275" customWidth="1"/>
    <col min="9484" max="9484" width="8.75" style="275" customWidth="1"/>
    <col min="9485" max="9485" width="9.25" style="275" customWidth="1"/>
    <col min="9486" max="9486" width="14.375" style="275" customWidth="1"/>
    <col min="9487" max="9487" width="8.625" style="275" customWidth="1"/>
    <col min="9488" max="9488" width="9" style="275" customWidth="1"/>
    <col min="9489" max="9489" width="10.875" style="275" customWidth="1"/>
    <col min="9490" max="9490" width="8.75" style="275" customWidth="1"/>
    <col min="9491" max="9491" width="7.875" style="275" customWidth="1"/>
    <col min="9492" max="9492" width="9" style="275" customWidth="1"/>
    <col min="9493" max="9493" width="11" style="275" customWidth="1"/>
    <col min="9494" max="9494" width="10" style="275" customWidth="1"/>
    <col min="9495" max="9729" width="9" style="275"/>
    <col min="9730" max="9730" width="5" style="275" customWidth="1"/>
    <col min="9731" max="9731" width="8.625" style="275" customWidth="1"/>
    <col min="9732" max="9732" width="20.125" style="275" customWidth="1"/>
    <col min="9733" max="9733" width="6" style="275" customWidth="1"/>
    <col min="9734" max="9734" width="6.75" style="275" customWidth="1"/>
    <col min="9735" max="9735" width="9.625" style="275" customWidth="1"/>
    <col min="9736" max="9736" width="9.875" style="275" customWidth="1"/>
    <col min="9737" max="9737" width="11.25" style="275" customWidth="1"/>
    <col min="9738" max="9738" width="8.25" style="275" customWidth="1"/>
    <col min="9739" max="9739" width="10.625" style="275" customWidth="1"/>
    <col min="9740" max="9740" width="8.75" style="275" customWidth="1"/>
    <col min="9741" max="9741" width="9.25" style="275" customWidth="1"/>
    <col min="9742" max="9742" width="14.375" style="275" customWidth="1"/>
    <col min="9743" max="9743" width="8.625" style="275" customWidth="1"/>
    <col min="9744" max="9744" width="9" style="275" customWidth="1"/>
    <col min="9745" max="9745" width="10.875" style="275" customWidth="1"/>
    <col min="9746" max="9746" width="8.75" style="275" customWidth="1"/>
    <col min="9747" max="9747" width="7.875" style="275" customWidth="1"/>
    <col min="9748" max="9748" width="9" style="275" customWidth="1"/>
    <col min="9749" max="9749" width="11" style="275" customWidth="1"/>
    <col min="9750" max="9750" width="10" style="275" customWidth="1"/>
    <col min="9751" max="9985" width="9" style="275"/>
    <col min="9986" max="9986" width="5" style="275" customWidth="1"/>
    <col min="9987" max="9987" width="8.625" style="275" customWidth="1"/>
    <col min="9988" max="9988" width="20.125" style="275" customWidth="1"/>
    <col min="9989" max="9989" width="6" style="275" customWidth="1"/>
    <col min="9990" max="9990" width="6.75" style="275" customWidth="1"/>
    <col min="9991" max="9991" width="9.625" style="275" customWidth="1"/>
    <col min="9992" max="9992" width="9.875" style="275" customWidth="1"/>
    <col min="9993" max="9993" width="11.25" style="275" customWidth="1"/>
    <col min="9994" max="9994" width="8.25" style="275" customWidth="1"/>
    <col min="9995" max="9995" width="10.625" style="275" customWidth="1"/>
    <col min="9996" max="9996" width="8.75" style="275" customWidth="1"/>
    <col min="9997" max="9997" width="9.25" style="275" customWidth="1"/>
    <col min="9998" max="9998" width="14.375" style="275" customWidth="1"/>
    <col min="9999" max="9999" width="8.625" style="275" customWidth="1"/>
    <col min="10000" max="10000" width="9" style="275" customWidth="1"/>
    <col min="10001" max="10001" width="10.875" style="275" customWidth="1"/>
    <col min="10002" max="10002" width="8.75" style="275" customWidth="1"/>
    <col min="10003" max="10003" width="7.875" style="275" customWidth="1"/>
    <col min="10004" max="10004" width="9" style="275" customWidth="1"/>
    <col min="10005" max="10005" width="11" style="275" customWidth="1"/>
    <col min="10006" max="10006" width="10" style="275" customWidth="1"/>
    <col min="10007" max="10241" width="9" style="275"/>
    <col min="10242" max="10242" width="5" style="275" customWidth="1"/>
    <col min="10243" max="10243" width="8.625" style="275" customWidth="1"/>
    <col min="10244" max="10244" width="20.125" style="275" customWidth="1"/>
    <col min="10245" max="10245" width="6" style="275" customWidth="1"/>
    <col min="10246" max="10246" width="6.75" style="275" customWidth="1"/>
    <col min="10247" max="10247" width="9.625" style="275" customWidth="1"/>
    <col min="10248" max="10248" width="9.875" style="275" customWidth="1"/>
    <col min="10249" max="10249" width="11.25" style="275" customWidth="1"/>
    <col min="10250" max="10250" width="8.25" style="275" customWidth="1"/>
    <col min="10251" max="10251" width="10.625" style="275" customWidth="1"/>
    <col min="10252" max="10252" width="8.75" style="275" customWidth="1"/>
    <col min="10253" max="10253" width="9.25" style="275" customWidth="1"/>
    <col min="10254" max="10254" width="14.375" style="275" customWidth="1"/>
    <col min="10255" max="10255" width="8.625" style="275" customWidth="1"/>
    <col min="10256" max="10256" width="9" style="275" customWidth="1"/>
    <col min="10257" max="10257" width="10.875" style="275" customWidth="1"/>
    <col min="10258" max="10258" width="8.75" style="275" customWidth="1"/>
    <col min="10259" max="10259" width="7.875" style="275" customWidth="1"/>
    <col min="10260" max="10260" width="9" style="275" customWidth="1"/>
    <col min="10261" max="10261" width="11" style="275" customWidth="1"/>
    <col min="10262" max="10262" width="10" style="275" customWidth="1"/>
    <col min="10263" max="10497" width="9" style="275"/>
    <col min="10498" max="10498" width="5" style="275" customWidth="1"/>
    <col min="10499" max="10499" width="8.625" style="275" customWidth="1"/>
    <col min="10500" max="10500" width="20.125" style="275" customWidth="1"/>
    <col min="10501" max="10501" width="6" style="275" customWidth="1"/>
    <col min="10502" max="10502" width="6.75" style="275" customWidth="1"/>
    <col min="10503" max="10503" width="9.625" style="275" customWidth="1"/>
    <col min="10504" max="10504" width="9.875" style="275" customWidth="1"/>
    <col min="10505" max="10505" width="11.25" style="275" customWidth="1"/>
    <col min="10506" max="10506" width="8.25" style="275" customWidth="1"/>
    <col min="10507" max="10507" width="10.625" style="275" customWidth="1"/>
    <col min="10508" max="10508" width="8.75" style="275" customWidth="1"/>
    <col min="10509" max="10509" width="9.25" style="275" customWidth="1"/>
    <col min="10510" max="10510" width="14.375" style="275" customWidth="1"/>
    <col min="10511" max="10511" width="8.625" style="275" customWidth="1"/>
    <col min="10512" max="10512" width="9" style="275" customWidth="1"/>
    <col min="10513" max="10513" width="10.875" style="275" customWidth="1"/>
    <col min="10514" max="10514" width="8.75" style="275" customWidth="1"/>
    <col min="10515" max="10515" width="7.875" style="275" customWidth="1"/>
    <col min="10516" max="10516" width="9" style="275" customWidth="1"/>
    <col min="10517" max="10517" width="11" style="275" customWidth="1"/>
    <col min="10518" max="10518" width="10" style="275" customWidth="1"/>
    <col min="10519" max="10753" width="9" style="275"/>
    <col min="10754" max="10754" width="5" style="275" customWidth="1"/>
    <col min="10755" max="10755" width="8.625" style="275" customWidth="1"/>
    <col min="10756" max="10756" width="20.125" style="275" customWidth="1"/>
    <col min="10757" max="10757" width="6" style="275" customWidth="1"/>
    <col min="10758" max="10758" width="6.75" style="275" customWidth="1"/>
    <col min="10759" max="10759" width="9.625" style="275" customWidth="1"/>
    <col min="10760" max="10760" width="9.875" style="275" customWidth="1"/>
    <col min="10761" max="10761" width="11.25" style="275" customWidth="1"/>
    <col min="10762" max="10762" width="8.25" style="275" customWidth="1"/>
    <col min="10763" max="10763" width="10.625" style="275" customWidth="1"/>
    <col min="10764" max="10764" width="8.75" style="275" customWidth="1"/>
    <col min="10765" max="10765" width="9.25" style="275" customWidth="1"/>
    <col min="10766" max="10766" width="14.375" style="275" customWidth="1"/>
    <col min="10767" max="10767" width="8.625" style="275" customWidth="1"/>
    <col min="10768" max="10768" width="9" style="275" customWidth="1"/>
    <col min="10769" max="10769" width="10.875" style="275" customWidth="1"/>
    <col min="10770" max="10770" width="8.75" style="275" customWidth="1"/>
    <col min="10771" max="10771" width="7.875" style="275" customWidth="1"/>
    <col min="10772" max="10772" width="9" style="275" customWidth="1"/>
    <col min="10773" max="10773" width="11" style="275" customWidth="1"/>
    <col min="10774" max="10774" width="10" style="275" customWidth="1"/>
    <col min="10775" max="11009" width="9" style="275"/>
    <col min="11010" max="11010" width="5" style="275" customWidth="1"/>
    <col min="11011" max="11011" width="8.625" style="275" customWidth="1"/>
    <col min="11012" max="11012" width="20.125" style="275" customWidth="1"/>
    <col min="11013" max="11013" width="6" style="275" customWidth="1"/>
    <col min="11014" max="11014" width="6.75" style="275" customWidth="1"/>
    <col min="11015" max="11015" width="9.625" style="275" customWidth="1"/>
    <col min="11016" max="11016" width="9.875" style="275" customWidth="1"/>
    <col min="11017" max="11017" width="11.25" style="275" customWidth="1"/>
    <col min="11018" max="11018" width="8.25" style="275" customWidth="1"/>
    <col min="11019" max="11019" width="10.625" style="275" customWidth="1"/>
    <col min="11020" max="11020" width="8.75" style="275" customWidth="1"/>
    <col min="11021" max="11021" width="9.25" style="275" customWidth="1"/>
    <col min="11022" max="11022" width="14.375" style="275" customWidth="1"/>
    <col min="11023" max="11023" width="8.625" style="275" customWidth="1"/>
    <col min="11024" max="11024" width="9" style="275" customWidth="1"/>
    <col min="11025" max="11025" width="10.875" style="275" customWidth="1"/>
    <col min="11026" max="11026" width="8.75" style="275" customWidth="1"/>
    <col min="11027" max="11027" width="7.875" style="275" customWidth="1"/>
    <col min="11028" max="11028" width="9" style="275" customWidth="1"/>
    <col min="11029" max="11029" width="11" style="275" customWidth="1"/>
    <col min="11030" max="11030" width="10" style="275" customWidth="1"/>
    <col min="11031" max="11265" width="9" style="275"/>
    <col min="11266" max="11266" width="5" style="275" customWidth="1"/>
    <col min="11267" max="11267" width="8.625" style="275" customWidth="1"/>
    <col min="11268" max="11268" width="20.125" style="275" customWidth="1"/>
    <col min="11269" max="11269" width="6" style="275" customWidth="1"/>
    <col min="11270" max="11270" width="6.75" style="275" customWidth="1"/>
    <col min="11271" max="11271" width="9.625" style="275" customWidth="1"/>
    <col min="11272" max="11272" width="9.875" style="275" customWidth="1"/>
    <col min="11273" max="11273" width="11.25" style="275" customWidth="1"/>
    <col min="11274" max="11274" width="8.25" style="275" customWidth="1"/>
    <col min="11275" max="11275" width="10.625" style="275" customWidth="1"/>
    <col min="11276" max="11276" width="8.75" style="275" customWidth="1"/>
    <col min="11277" max="11277" width="9.25" style="275" customWidth="1"/>
    <col min="11278" max="11278" width="14.375" style="275" customWidth="1"/>
    <col min="11279" max="11279" width="8.625" style="275" customWidth="1"/>
    <col min="11280" max="11280" width="9" style="275" customWidth="1"/>
    <col min="11281" max="11281" width="10.875" style="275" customWidth="1"/>
    <col min="11282" max="11282" width="8.75" style="275" customWidth="1"/>
    <col min="11283" max="11283" width="7.875" style="275" customWidth="1"/>
    <col min="11284" max="11284" width="9" style="275" customWidth="1"/>
    <col min="11285" max="11285" width="11" style="275" customWidth="1"/>
    <col min="11286" max="11286" width="10" style="275" customWidth="1"/>
    <col min="11287" max="11521" width="9" style="275"/>
    <col min="11522" max="11522" width="5" style="275" customWidth="1"/>
    <col min="11523" max="11523" width="8.625" style="275" customWidth="1"/>
    <col min="11524" max="11524" width="20.125" style="275" customWidth="1"/>
    <col min="11525" max="11525" width="6" style="275" customWidth="1"/>
    <col min="11526" max="11526" width="6.75" style="275" customWidth="1"/>
    <col min="11527" max="11527" width="9.625" style="275" customWidth="1"/>
    <col min="11528" max="11528" width="9.875" style="275" customWidth="1"/>
    <col min="11529" max="11529" width="11.25" style="275" customWidth="1"/>
    <col min="11530" max="11530" width="8.25" style="275" customWidth="1"/>
    <col min="11531" max="11531" width="10.625" style="275" customWidth="1"/>
    <col min="11532" max="11532" width="8.75" style="275" customWidth="1"/>
    <col min="11533" max="11533" width="9.25" style="275" customWidth="1"/>
    <col min="11534" max="11534" width="14.375" style="275" customWidth="1"/>
    <col min="11535" max="11535" width="8.625" style="275" customWidth="1"/>
    <col min="11536" max="11536" width="9" style="275" customWidth="1"/>
    <col min="11537" max="11537" width="10.875" style="275" customWidth="1"/>
    <col min="11538" max="11538" width="8.75" style="275" customWidth="1"/>
    <col min="11539" max="11539" width="7.875" style="275" customWidth="1"/>
    <col min="11540" max="11540" width="9" style="275" customWidth="1"/>
    <col min="11541" max="11541" width="11" style="275" customWidth="1"/>
    <col min="11542" max="11542" width="10" style="275" customWidth="1"/>
    <col min="11543" max="11777" width="9" style="275"/>
    <col min="11778" max="11778" width="5" style="275" customWidth="1"/>
    <col min="11779" max="11779" width="8.625" style="275" customWidth="1"/>
    <col min="11780" max="11780" width="20.125" style="275" customWidth="1"/>
    <col min="11781" max="11781" width="6" style="275" customWidth="1"/>
    <col min="11782" max="11782" width="6.75" style="275" customWidth="1"/>
    <col min="11783" max="11783" width="9.625" style="275" customWidth="1"/>
    <col min="11784" max="11784" width="9.875" style="275" customWidth="1"/>
    <col min="11785" max="11785" width="11.25" style="275" customWidth="1"/>
    <col min="11786" max="11786" width="8.25" style="275" customWidth="1"/>
    <col min="11787" max="11787" width="10.625" style="275" customWidth="1"/>
    <col min="11788" max="11788" width="8.75" style="275" customWidth="1"/>
    <col min="11789" max="11789" width="9.25" style="275" customWidth="1"/>
    <col min="11790" max="11790" width="14.375" style="275" customWidth="1"/>
    <col min="11791" max="11791" width="8.625" style="275" customWidth="1"/>
    <col min="11792" max="11792" width="9" style="275" customWidth="1"/>
    <col min="11793" max="11793" width="10.875" style="275" customWidth="1"/>
    <col min="11794" max="11794" width="8.75" style="275" customWidth="1"/>
    <col min="11795" max="11795" width="7.875" style="275" customWidth="1"/>
    <col min="11796" max="11796" width="9" style="275" customWidth="1"/>
    <col min="11797" max="11797" width="11" style="275" customWidth="1"/>
    <col min="11798" max="11798" width="10" style="275" customWidth="1"/>
    <col min="11799" max="12033" width="9" style="275"/>
    <col min="12034" max="12034" width="5" style="275" customWidth="1"/>
    <col min="12035" max="12035" width="8.625" style="275" customWidth="1"/>
    <col min="12036" max="12036" width="20.125" style="275" customWidth="1"/>
    <col min="12037" max="12037" width="6" style="275" customWidth="1"/>
    <col min="12038" max="12038" width="6.75" style="275" customWidth="1"/>
    <col min="12039" max="12039" width="9.625" style="275" customWidth="1"/>
    <col min="12040" max="12040" width="9.875" style="275" customWidth="1"/>
    <col min="12041" max="12041" width="11.25" style="275" customWidth="1"/>
    <col min="12042" max="12042" width="8.25" style="275" customWidth="1"/>
    <col min="12043" max="12043" width="10.625" style="275" customWidth="1"/>
    <col min="12044" max="12044" width="8.75" style="275" customWidth="1"/>
    <col min="12045" max="12045" width="9.25" style="275" customWidth="1"/>
    <col min="12046" max="12046" width="14.375" style="275" customWidth="1"/>
    <col min="12047" max="12047" width="8.625" style="275" customWidth="1"/>
    <col min="12048" max="12048" width="9" style="275" customWidth="1"/>
    <col min="12049" max="12049" width="10.875" style="275" customWidth="1"/>
    <col min="12050" max="12050" width="8.75" style="275" customWidth="1"/>
    <col min="12051" max="12051" width="7.875" style="275" customWidth="1"/>
    <col min="12052" max="12052" width="9" style="275" customWidth="1"/>
    <col min="12053" max="12053" width="11" style="275" customWidth="1"/>
    <col min="12054" max="12054" width="10" style="275" customWidth="1"/>
    <col min="12055" max="12289" width="9" style="275"/>
    <col min="12290" max="12290" width="5" style="275" customWidth="1"/>
    <col min="12291" max="12291" width="8.625" style="275" customWidth="1"/>
    <col min="12292" max="12292" width="20.125" style="275" customWidth="1"/>
    <col min="12293" max="12293" width="6" style="275" customWidth="1"/>
    <col min="12294" max="12294" width="6.75" style="275" customWidth="1"/>
    <col min="12295" max="12295" width="9.625" style="275" customWidth="1"/>
    <col min="12296" max="12296" width="9.875" style="275" customWidth="1"/>
    <col min="12297" max="12297" width="11.25" style="275" customWidth="1"/>
    <col min="12298" max="12298" width="8.25" style="275" customWidth="1"/>
    <col min="12299" max="12299" width="10.625" style="275" customWidth="1"/>
    <col min="12300" max="12300" width="8.75" style="275" customWidth="1"/>
    <col min="12301" max="12301" width="9.25" style="275" customWidth="1"/>
    <col min="12302" max="12302" width="14.375" style="275" customWidth="1"/>
    <col min="12303" max="12303" width="8.625" style="275" customWidth="1"/>
    <col min="12304" max="12304" width="9" style="275" customWidth="1"/>
    <col min="12305" max="12305" width="10.875" style="275" customWidth="1"/>
    <col min="12306" max="12306" width="8.75" style="275" customWidth="1"/>
    <col min="12307" max="12307" width="7.875" style="275" customWidth="1"/>
    <col min="12308" max="12308" width="9" style="275" customWidth="1"/>
    <col min="12309" max="12309" width="11" style="275" customWidth="1"/>
    <col min="12310" max="12310" width="10" style="275" customWidth="1"/>
    <col min="12311" max="12545" width="9" style="275"/>
    <col min="12546" max="12546" width="5" style="275" customWidth="1"/>
    <col min="12547" max="12547" width="8.625" style="275" customWidth="1"/>
    <col min="12548" max="12548" width="20.125" style="275" customWidth="1"/>
    <col min="12549" max="12549" width="6" style="275" customWidth="1"/>
    <col min="12550" max="12550" width="6.75" style="275" customWidth="1"/>
    <col min="12551" max="12551" width="9.625" style="275" customWidth="1"/>
    <col min="12552" max="12552" width="9.875" style="275" customWidth="1"/>
    <col min="12553" max="12553" width="11.25" style="275" customWidth="1"/>
    <col min="12554" max="12554" width="8.25" style="275" customWidth="1"/>
    <col min="12555" max="12555" width="10.625" style="275" customWidth="1"/>
    <col min="12556" max="12556" width="8.75" style="275" customWidth="1"/>
    <col min="12557" max="12557" width="9.25" style="275" customWidth="1"/>
    <col min="12558" max="12558" width="14.375" style="275" customWidth="1"/>
    <col min="12559" max="12559" width="8.625" style="275" customWidth="1"/>
    <col min="12560" max="12560" width="9" style="275" customWidth="1"/>
    <col min="12561" max="12561" width="10.875" style="275" customWidth="1"/>
    <col min="12562" max="12562" width="8.75" style="275" customWidth="1"/>
    <col min="12563" max="12563" width="7.875" style="275" customWidth="1"/>
    <col min="12564" max="12564" width="9" style="275" customWidth="1"/>
    <col min="12565" max="12565" width="11" style="275" customWidth="1"/>
    <col min="12566" max="12566" width="10" style="275" customWidth="1"/>
    <col min="12567" max="12801" width="9" style="275"/>
    <col min="12802" max="12802" width="5" style="275" customWidth="1"/>
    <col min="12803" max="12803" width="8.625" style="275" customWidth="1"/>
    <col min="12804" max="12804" width="20.125" style="275" customWidth="1"/>
    <col min="12805" max="12805" width="6" style="275" customWidth="1"/>
    <col min="12806" max="12806" width="6.75" style="275" customWidth="1"/>
    <col min="12807" max="12807" width="9.625" style="275" customWidth="1"/>
    <col min="12808" max="12808" width="9.875" style="275" customWidth="1"/>
    <col min="12809" max="12809" width="11.25" style="275" customWidth="1"/>
    <col min="12810" max="12810" width="8.25" style="275" customWidth="1"/>
    <col min="12811" max="12811" width="10.625" style="275" customWidth="1"/>
    <col min="12812" max="12812" width="8.75" style="275" customWidth="1"/>
    <col min="12813" max="12813" width="9.25" style="275" customWidth="1"/>
    <col min="12814" max="12814" width="14.375" style="275" customWidth="1"/>
    <col min="12815" max="12815" width="8.625" style="275" customWidth="1"/>
    <col min="12816" max="12816" width="9" style="275" customWidth="1"/>
    <col min="12817" max="12817" width="10.875" style="275" customWidth="1"/>
    <col min="12818" max="12818" width="8.75" style="275" customWidth="1"/>
    <col min="12819" max="12819" width="7.875" style="275" customWidth="1"/>
    <col min="12820" max="12820" width="9" style="275" customWidth="1"/>
    <col min="12821" max="12821" width="11" style="275" customWidth="1"/>
    <col min="12822" max="12822" width="10" style="275" customWidth="1"/>
    <col min="12823" max="13057" width="9" style="275"/>
    <col min="13058" max="13058" width="5" style="275" customWidth="1"/>
    <col min="13059" max="13059" width="8.625" style="275" customWidth="1"/>
    <col min="13060" max="13060" width="20.125" style="275" customWidth="1"/>
    <col min="13061" max="13061" width="6" style="275" customWidth="1"/>
    <col min="13062" max="13062" width="6.75" style="275" customWidth="1"/>
    <col min="13063" max="13063" width="9.625" style="275" customWidth="1"/>
    <col min="13064" max="13064" width="9.875" style="275" customWidth="1"/>
    <col min="13065" max="13065" width="11.25" style="275" customWidth="1"/>
    <col min="13066" max="13066" width="8.25" style="275" customWidth="1"/>
    <col min="13067" max="13067" width="10.625" style="275" customWidth="1"/>
    <col min="13068" max="13068" width="8.75" style="275" customWidth="1"/>
    <col min="13069" max="13069" width="9.25" style="275" customWidth="1"/>
    <col min="13070" max="13070" width="14.375" style="275" customWidth="1"/>
    <col min="13071" max="13071" width="8.625" style="275" customWidth="1"/>
    <col min="13072" max="13072" width="9" style="275" customWidth="1"/>
    <col min="13073" max="13073" width="10.875" style="275" customWidth="1"/>
    <col min="13074" max="13074" width="8.75" style="275" customWidth="1"/>
    <col min="13075" max="13075" width="7.875" style="275" customWidth="1"/>
    <col min="13076" max="13076" width="9" style="275" customWidth="1"/>
    <col min="13077" max="13077" width="11" style="275" customWidth="1"/>
    <col min="13078" max="13078" width="10" style="275" customWidth="1"/>
    <col min="13079" max="13313" width="9" style="275"/>
    <col min="13314" max="13314" width="5" style="275" customWidth="1"/>
    <col min="13315" max="13315" width="8.625" style="275" customWidth="1"/>
    <col min="13316" max="13316" width="20.125" style="275" customWidth="1"/>
    <col min="13317" max="13317" width="6" style="275" customWidth="1"/>
    <col min="13318" max="13318" width="6.75" style="275" customWidth="1"/>
    <col min="13319" max="13319" width="9.625" style="275" customWidth="1"/>
    <col min="13320" max="13320" width="9.875" style="275" customWidth="1"/>
    <col min="13321" max="13321" width="11.25" style="275" customWidth="1"/>
    <col min="13322" max="13322" width="8.25" style="275" customWidth="1"/>
    <col min="13323" max="13323" width="10.625" style="275" customWidth="1"/>
    <col min="13324" max="13324" width="8.75" style="275" customWidth="1"/>
    <col min="13325" max="13325" width="9.25" style="275" customWidth="1"/>
    <col min="13326" max="13326" width="14.375" style="275" customWidth="1"/>
    <col min="13327" max="13327" width="8.625" style="275" customWidth="1"/>
    <col min="13328" max="13328" width="9" style="275" customWidth="1"/>
    <col min="13329" max="13329" width="10.875" style="275" customWidth="1"/>
    <col min="13330" max="13330" width="8.75" style="275" customWidth="1"/>
    <col min="13331" max="13331" width="7.875" style="275" customWidth="1"/>
    <col min="13332" max="13332" width="9" style="275" customWidth="1"/>
    <col min="13333" max="13333" width="11" style="275" customWidth="1"/>
    <col min="13334" max="13334" width="10" style="275" customWidth="1"/>
    <col min="13335" max="13569" width="9" style="275"/>
    <col min="13570" max="13570" width="5" style="275" customWidth="1"/>
    <col min="13571" max="13571" width="8.625" style="275" customWidth="1"/>
    <col min="13572" max="13572" width="20.125" style="275" customWidth="1"/>
    <col min="13573" max="13573" width="6" style="275" customWidth="1"/>
    <col min="13574" max="13574" width="6.75" style="275" customWidth="1"/>
    <col min="13575" max="13575" width="9.625" style="275" customWidth="1"/>
    <col min="13576" max="13576" width="9.875" style="275" customWidth="1"/>
    <col min="13577" max="13577" width="11.25" style="275" customWidth="1"/>
    <col min="13578" max="13578" width="8.25" style="275" customWidth="1"/>
    <col min="13579" max="13579" width="10.625" style="275" customWidth="1"/>
    <col min="13580" max="13580" width="8.75" style="275" customWidth="1"/>
    <col min="13581" max="13581" width="9.25" style="275" customWidth="1"/>
    <col min="13582" max="13582" width="14.375" style="275" customWidth="1"/>
    <col min="13583" max="13583" width="8.625" style="275" customWidth="1"/>
    <col min="13584" max="13584" width="9" style="275" customWidth="1"/>
    <col min="13585" max="13585" width="10.875" style="275" customWidth="1"/>
    <col min="13586" max="13586" width="8.75" style="275" customWidth="1"/>
    <col min="13587" max="13587" width="7.875" style="275" customWidth="1"/>
    <col min="13588" max="13588" width="9" style="275" customWidth="1"/>
    <col min="13589" max="13589" width="11" style="275" customWidth="1"/>
    <col min="13590" max="13590" width="10" style="275" customWidth="1"/>
    <col min="13591" max="13825" width="9" style="275"/>
    <col min="13826" max="13826" width="5" style="275" customWidth="1"/>
    <col min="13827" max="13827" width="8.625" style="275" customWidth="1"/>
    <col min="13828" max="13828" width="20.125" style="275" customWidth="1"/>
    <col min="13829" max="13829" width="6" style="275" customWidth="1"/>
    <col min="13830" max="13830" width="6.75" style="275" customWidth="1"/>
    <col min="13831" max="13831" width="9.625" style="275" customWidth="1"/>
    <col min="13832" max="13832" width="9.875" style="275" customWidth="1"/>
    <col min="13833" max="13833" width="11.25" style="275" customWidth="1"/>
    <col min="13834" max="13834" width="8.25" style="275" customWidth="1"/>
    <col min="13835" max="13835" width="10.625" style="275" customWidth="1"/>
    <col min="13836" max="13836" width="8.75" style="275" customWidth="1"/>
    <col min="13837" max="13837" width="9.25" style="275" customWidth="1"/>
    <col min="13838" max="13838" width="14.375" style="275" customWidth="1"/>
    <col min="13839" max="13839" width="8.625" style="275" customWidth="1"/>
    <col min="13840" max="13840" width="9" style="275" customWidth="1"/>
    <col min="13841" max="13841" width="10.875" style="275" customWidth="1"/>
    <col min="13842" max="13842" width="8.75" style="275" customWidth="1"/>
    <col min="13843" max="13843" width="7.875" style="275" customWidth="1"/>
    <col min="13844" max="13844" width="9" style="275" customWidth="1"/>
    <col min="13845" max="13845" width="11" style="275" customWidth="1"/>
    <col min="13846" max="13846" width="10" style="275" customWidth="1"/>
    <col min="13847" max="14081" width="9" style="275"/>
    <col min="14082" max="14082" width="5" style="275" customWidth="1"/>
    <col min="14083" max="14083" width="8.625" style="275" customWidth="1"/>
    <col min="14084" max="14084" width="20.125" style="275" customWidth="1"/>
    <col min="14085" max="14085" width="6" style="275" customWidth="1"/>
    <col min="14086" max="14086" width="6.75" style="275" customWidth="1"/>
    <col min="14087" max="14087" width="9.625" style="275" customWidth="1"/>
    <col min="14088" max="14088" width="9.875" style="275" customWidth="1"/>
    <col min="14089" max="14089" width="11.25" style="275" customWidth="1"/>
    <col min="14090" max="14090" width="8.25" style="275" customWidth="1"/>
    <col min="14091" max="14091" width="10.625" style="275" customWidth="1"/>
    <col min="14092" max="14092" width="8.75" style="275" customWidth="1"/>
    <col min="14093" max="14093" width="9.25" style="275" customWidth="1"/>
    <col min="14094" max="14094" width="14.375" style="275" customWidth="1"/>
    <col min="14095" max="14095" width="8.625" style="275" customWidth="1"/>
    <col min="14096" max="14096" width="9" style="275" customWidth="1"/>
    <col min="14097" max="14097" width="10.875" style="275" customWidth="1"/>
    <col min="14098" max="14098" width="8.75" style="275" customWidth="1"/>
    <col min="14099" max="14099" width="7.875" style="275" customWidth="1"/>
    <col min="14100" max="14100" width="9" style="275" customWidth="1"/>
    <col min="14101" max="14101" width="11" style="275" customWidth="1"/>
    <col min="14102" max="14102" width="10" style="275" customWidth="1"/>
    <col min="14103" max="14337" width="9" style="275"/>
    <col min="14338" max="14338" width="5" style="275" customWidth="1"/>
    <col min="14339" max="14339" width="8.625" style="275" customWidth="1"/>
    <col min="14340" max="14340" width="20.125" style="275" customWidth="1"/>
    <col min="14341" max="14341" width="6" style="275" customWidth="1"/>
    <col min="14342" max="14342" width="6.75" style="275" customWidth="1"/>
    <col min="14343" max="14343" width="9.625" style="275" customWidth="1"/>
    <col min="14344" max="14344" width="9.875" style="275" customWidth="1"/>
    <col min="14345" max="14345" width="11.25" style="275" customWidth="1"/>
    <col min="14346" max="14346" width="8.25" style="275" customWidth="1"/>
    <col min="14347" max="14347" width="10.625" style="275" customWidth="1"/>
    <col min="14348" max="14348" width="8.75" style="275" customWidth="1"/>
    <col min="14349" max="14349" width="9.25" style="275" customWidth="1"/>
    <col min="14350" max="14350" width="14.375" style="275" customWidth="1"/>
    <col min="14351" max="14351" width="8.625" style="275" customWidth="1"/>
    <col min="14352" max="14352" width="9" style="275" customWidth="1"/>
    <col min="14353" max="14353" width="10.875" style="275" customWidth="1"/>
    <col min="14354" max="14354" width="8.75" style="275" customWidth="1"/>
    <col min="14355" max="14355" width="7.875" style="275" customWidth="1"/>
    <col min="14356" max="14356" width="9" style="275" customWidth="1"/>
    <col min="14357" max="14357" width="11" style="275" customWidth="1"/>
    <col min="14358" max="14358" width="10" style="275" customWidth="1"/>
    <col min="14359" max="14593" width="9" style="275"/>
    <col min="14594" max="14594" width="5" style="275" customWidth="1"/>
    <col min="14595" max="14595" width="8.625" style="275" customWidth="1"/>
    <col min="14596" max="14596" width="20.125" style="275" customWidth="1"/>
    <col min="14597" max="14597" width="6" style="275" customWidth="1"/>
    <col min="14598" max="14598" width="6.75" style="275" customWidth="1"/>
    <col min="14599" max="14599" width="9.625" style="275" customWidth="1"/>
    <col min="14600" max="14600" width="9.875" style="275" customWidth="1"/>
    <col min="14601" max="14601" width="11.25" style="275" customWidth="1"/>
    <col min="14602" max="14602" width="8.25" style="275" customWidth="1"/>
    <col min="14603" max="14603" width="10.625" style="275" customWidth="1"/>
    <col min="14604" max="14604" width="8.75" style="275" customWidth="1"/>
    <col min="14605" max="14605" width="9.25" style="275" customWidth="1"/>
    <col min="14606" max="14606" width="14.375" style="275" customWidth="1"/>
    <col min="14607" max="14607" width="8.625" style="275" customWidth="1"/>
    <col min="14608" max="14608" width="9" style="275" customWidth="1"/>
    <col min="14609" max="14609" width="10.875" style="275" customWidth="1"/>
    <col min="14610" max="14610" width="8.75" style="275" customWidth="1"/>
    <col min="14611" max="14611" width="7.875" style="275" customWidth="1"/>
    <col min="14612" max="14612" width="9" style="275" customWidth="1"/>
    <col min="14613" max="14613" width="11" style="275" customWidth="1"/>
    <col min="14614" max="14614" width="10" style="275" customWidth="1"/>
    <col min="14615" max="14849" width="9" style="275"/>
    <col min="14850" max="14850" width="5" style="275" customWidth="1"/>
    <col min="14851" max="14851" width="8.625" style="275" customWidth="1"/>
    <col min="14852" max="14852" width="20.125" style="275" customWidth="1"/>
    <col min="14853" max="14853" width="6" style="275" customWidth="1"/>
    <col min="14854" max="14854" width="6.75" style="275" customWidth="1"/>
    <col min="14855" max="14855" width="9.625" style="275" customWidth="1"/>
    <col min="14856" max="14856" width="9.875" style="275" customWidth="1"/>
    <col min="14857" max="14857" width="11.25" style="275" customWidth="1"/>
    <col min="14858" max="14858" width="8.25" style="275" customWidth="1"/>
    <col min="14859" max="14859" width="10.625" style="275" customWidth="1"/>
    <col min="14860" max="14860" width="8.75" style="275" customWidth="1"/>
    <col min="14861" max="14861" width="9.25" style="275" customWidth="1"/>
    <col min="14862" max="14862" width="14.375" style="275" customWidth="1"/>
    <col min="14863" max="14863" width="8.625" style="275" customWidth="1"/>
    <col min="14864" max="14864" width="9" style="275" customWidth="1"/>
    <col min="14865" max="14865" width="10.875" style="275" customWidth="1"/>
    <col min="14866" max="14866" width="8.75" style="275" customWidth="1"/>
    <col min="14867" max="14867" width="7.875" style="275" customWidth="1"/>
    <col min="14868" max="14868" width="9" style="275" customWidth="1"/>
    <col min="14869" max="14869" width="11" style="275" customWidth="1"/>
    <col min="14870" max="14870" width="10" style="275" customWidth="1"/>
    <col min="14871" max="15105" width="9" style="275"/>
    <col min="15106" max="15106" width="5" style="275" customWidth="1"/>
    <col min="15107" max="15107" width="8.625" style="275" customWidth="1"/>
    <col min="15108" max="15108" width="20.125" style="275" customWidth="1"/>
    <col min="15109" max="15109" width="6" style="275" customWidth="1"/>
    <col min="15110" max="15110" width="6.75" style="275" customWidth="1"/>
    <col min="15111" max="15111" width="9.625" style="275" customWidth="1"/>
    <col min="15112" max="15112" width="9.875" style="275" customWidth="1"/>
    <col min="15113" max="15113" width="11.25" style="275" customWidth="1"/>
    <col min="15114" max="15114" width="8.25" style="275" customWidth="1"/>
    <col min="15115" max="15115" width="10.625" style="275" customWidth="1"/>
    <col min="15116" max="15116" width="8.75" style="275" customWidth="1"/>
    <col min="15117" max="15117" width="9.25" style="275" customWidth="1"/>
    <col min="15118" max="15118" width="14.375" style="275" customWidth="1"/>
    <col min="15119" max="15119" width="8.625" style="275" customWidth="1"/>
    <col min="15120" max="15120" width="9" style="275" customWidth="1"/>
    <col min="15121" max="15121" width="10.875" style="275" customWidth="1"/>
    <col min="15122" max="15122" width="8.75" style="275" customWidth="1"/>
    <col min="15123" max="15123" width="7.875" style="275" customWidth="1"/>
    <col min="15124" max="15124" width="9" style="275" customWidth="1"/>
    <col min="15125" max="15125" width="11" style="275" customWidth="1"/>
    <col min="15126" max="15126" width="10" style="275" customWidth="1"/>
    <col min="15127" max="15361" width="9" style="275"/>
    <col min="15362" max="15362" width="5" style="275" customWidth="1"/>
    <col min="15363" max="15363" width="8.625" style="275" customWidth="1"/>
    <col min="15364" max="15364" width="20.125" style="275" customWidth="1"/>
    <col min="15365" max="15365" width="6" style="275" customWidth="1"/>
    <col min="15366" max="15366" width="6.75" style="275" customWidth="1"/>
    <col min="15367" max="15367" width="9.625" style="275" customWidth="1"/>
    <col min="15368" max="15368" width="9.875" style="275" customWidth="1"/>
    <col min="15369" max="15369" width="11.25" style="275" customWidth="1"/>
    <col min="15370" max="15370" width="8.25" style="275" customWidth="1"/>
    <col min="15371" max="15371" width="10.625" style="275" customWidth="1"/>
    <col min="15372" max="15372" width="8.75" style="275" customWidth="1"/>
    <col min="15373" max="15373" width="9.25" style="275" customWidth="1"/>
    <col min="15374" max="15374" width="14.375" style="275" customWidth="1"/>
    <col min="15375" max="15375" width="8.625" style="275" customWidth="1"/>
    <col min="15376" max="15376" width="9" style="275" customWidth="1"/>
    <col min="15377" max="15377" width="10.875" style="275" customWidth="1"/>
    <col min="15378" max="15378" width="8.75" style="275" customWidth="1"/>
    <col min="15379" max="15379" width="7.875" style="275" customWidth="1"/>
    <col min="15380" max="15380" width="9" style="275" customWidth="1"/>
    <col min="15381" max="15381" width="11" style="275" customWidth="1"/>
    <col min="15382" max="15382" width="10" style="275" customWidth="1"/>
    <col min="15383" max="15617" width="9" style="275"/>
    <col min="15618" max="15618" width="5" style="275" customWidth="1"/>
    <col min="15619" max="15619" width="8.625" style="275" customWidth="1"/>
    <col min="15620" max="15620" width="20.125" style="275" customWidth="1"/>
    <col min="15621" max="15621" width="6" style="275" customWidth="1"/>
    <col min="15622" max="15622" width="6.75" style="275" customWidth="1"/>
    <col min="15623" max="15623" width="9.625" style="275" customWidth="1"/>
    <col min="15624" max="15624" width="9.875" style="275" customWidth="1"/>
    <col min="15625" max="15625" width="11.25" style="275" customWidth="1"/>
    <col min="15626" max="15626" width="8.25" style="275" customWidth="1"/>
    <col min="15627" max="15627" width="10.625" style="275" customWidth="1"/>
    <col min="15628" max="15628" width="8.75" style="275" customWidth="1"/>
    <col min="15629" max="15629" width="9.25" style="275" customWidth="1"/>
    <col min="15630" max="15630" width="14.375" style="275" customWidth="1"/>
    <col min="15631" max="15631" width="8.625" style="275" customWidth="1"/>
    <col min="15632" max="15632" width="9" style="275" customWidth="1"/>
    <col min="15633" max="15633" width="10.875" style="275" customWidth="1"/>
    <col min="15634" max="15634" width="8.75" style="275" customWidth="1"/>
    <col min="15635" max="15635" width="7.875" style="275" customWidth="1"/>
    <col min="15636" max="15636" width="9" style="275" customWidth="1"/>
    <col min="15637" max="15637" width="11" style="275" customWidth="1"/>
    <col min="15638" max="15638" width="10" style="275" customWidth="1"/>
    <col min="15639" max="15873" width="9" style="275"/>
    <col min="15874" max="15874" width="5" style="275" customWidth="1"/>
    <col min="15875" max="15875" width="8.625" style="275" customWidth="1"/>
    <col min="15876" max="15876" width="20.125" style="275" customWidth="1"/>
    <col min="15877" max="15877" width="6" style="275" customWidth="1"/>
    <col min="15878" max="15878" width="6.75" style="275" customWidth="1"/>
    <col min="15879" max="15879" width="9.625" style="275" customWidth="1"/>
    <col min="15880" max="15880" width="9.875" style="275" customWidth="1"/>
    <col min="15881" max="15881" width="11.25" style="275" customWidth="1"/>
    <col min="15882" max="15882" width="8.25" style="275" customWidth="1"/>
    <col min="15883" max="15883" width="10.625" style="275" customWidth="1"/>
    <col min="15884" max="15884" width="8.75" style="275" customWidth="1"/>
    <col min="15885" max="15885" width="9.25" style="275" customWidth="1"/>
    <col min="15886" max="15886" width="14.375" style="275" customWidth="1"/>
    <col min="15887" max="15887" width="8.625" style="275" customWidth="1"/>
    <col min="15888" max="15888" width="9" style="275" customWidth="1"/>
    <col min="15889" max="15889" width="10.875" style="275" customWidth="1"/>
    <col min="15890" max="15890" width="8.75" style="275" customWidth="1"/>
    <col min="15891" max="15891" width="7.875" style="275" customWidth="1"/>
    <col min="15892" max="15892" width="9" style="275" customWidth="1"/>
    <col min="15893" max="15893" width="11" style="275" customWidth="1"/>
    <col min="15894" max="15894" width="10" style="275" customWidth="1"/>
    <col min="15895" max="16129" width="9" style="275"/>
    <col min="16130" max="16130" width="5" style="275" customWidth="1"/>
    <col min="16131" max="16131" width="8.625" style="275" customWidth="1"/>
    <col min="16132" max="16132" width="20.125" style="275" customWidth="1"/>
    <col min="16133" max="16133" width="6" style="275" customWidth="1"/>
    <col min="16134" max="16134" width="6.75" style="275" customWidth="1"/>
    <col min="16135" max="16135" width="9.625" style="275" customWidth="1"/>
    <col min="16136" max="16136" width="9.875" style="275" customWidth="1"/>
    <col min="16137" max="16137" width="11.25" style="275" customWidth="1"/>
    <col min="16138" max="16138" width="8.25" style="275" customWidth="1"/>
    <col min="16139" max="16139" width="10.625" style="275" customWidth="1"/>
    <col min="16140" max="16140" width="8.75" style="275" customWidth="1"/>
    <col min="16141" max="16141" width="9.25" style="275" customWidth="1"/>
    <col min="16142" max="16142" width="14.375" style="275" customWidth="1"/>
    <col min="16143" max="16143" width="8.625" style="275" customWidth="1"/>
    <col min="16144" max="16144" width="9" style="275" customWidth="1"/>
    <col min="16145" max="16145" width="10.875" style="275" customWidth="1"/>
    <col min="16146" max="16146" width="8.75" style="275" customWidth="1"/>
    <col min="16147" max="16147" width="7.875" style="275" customWidth="1"/>
    <col min="16148" max="16148" width="9" style="275" customWidth="1"/>
    <col min="16149" max="16149" width="11" style="275" customWidth="1"/>
    <col min="16150" max="16150" width="10" style="275" customWidth="1"/>
    <col min="16151" max="16384" width="9" style="275"/>
  </cols>
  <sheetData>
    <row r="1" spans="1:24" ht="23.25">
      <c r="A1" s="553" t="s">
        <v>262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</row>
    <row r="2" spans="1:24" ht="23.25">
      <c r="A2" s="553" t="s">
        <v>312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</row>
    <row r="3" spans="1:24" ht="21">
      <c r="A3" s="554" t="s">
        <v>264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</row>
    <row r="5" spans="1:24">
      <c r="A5" s="541" t="s">
        <v>93</v>
      </c>
      <c r="B5" s="541" t="s">
        <v>265</v>
      </c>
      <c r="C5" s="541" t="s">
        <v>266</v>
      </c>
      <c r="D5" s="541" t="s">
        <v>267</v>
      </c>
      <c r="E5" s="346" t="s">
        <v>33</v>
      </c>
      <c r="F5" s="347" t="s">
        <v>268</v>
      </c>
      <c r="G5" s="347" t="s">
        <v>61</v>
      </c>
      <c r="H5" s="555" t="s">
        <v>269</v>
      </c>
      <c r="I5" s="556"/>
      <c r="J5" s="556"/>
      <c r="K5" s="556"/>
      <c r="L5" s="556"/>
      <c r="M5" s="557"/>
      <c r="N5" s="555" t="s">
        <v>270</v>
      </c>
      <c r="O5" s="556"/>
      <c r="P5" s="556"/>
      <c r="Q5" s="556"/>
      <c r="R5" s="556"/>
      <c r="S5" s="556"/>
      <c r="T5" s="557"/>
      <c r="U5" s="346" t="s">
        <v>271</v>
      </c>
      <c r="V5" s="346" t="s">
        <v>272</v>
      </c>
      <c r="W5" s="632" t="s">
        <v>309</v>
      </c>
    </row>
    <row r="6" spans="1:24">
      <c r="A6" s="549"/>
      <c r="B6" s="549"/>
      <c r="C6" s="549"/>
      <c r="D6" s="549"/>
      <c r="E6" s="348" t="s">
        <v>273</v>
      </c>
      <c r="F6" s="348" t="s">
        <v>274</v>
      </c>
      <c r="G6" s="348" t="s">
        <v>274</v>
      </c>
      <c r="H6" s="346" t="s">
        <v>275</v>
      </c>
      <c r="I6" s="346" t="s">
        <v>276</v>
      </c>
      <c r="J6" s="349" t="s">
        <v>148</v>
      </c>
      <c r="K6" s="346" t="s">
        <v>277</v>
      </c>
      <c r="L6" s="346" t="s">
        <v>278</v>
      </c>
      <c r="M6" s="541" t="s">
        <v>279</v>
      </c>
      <c r="N6" s="346" t="s">
        <v>280</v>
      </c>
      <c r="O6" s="348" t="s">
        <v>281</v>
      </c>
      <c r="P6" s="346" t="s">
        <v>282</v>
      </c>
      <c r="Q6" s="348" t="s">
        <v>39</v>
      </c>
      <c r="R6" s="346" t="s">
        <v>283</v>
      </c>
      <c r="S6" s="346" t="s">
        <v>284</v>
      </c>
      <c r="T6" s="541" t="s">
        <v>285</v>
      </c>
      <c r="U6" s="348" t="s">
        <v>286</v>
      </c>
      <c r="V6" s="348" t="s">
        <v>287</v>
      </c>
      <c r="W6" s="633"/>
    </row>
    <row r="7" spans="1:24">
      <c r="A7" s="542"/>
      <c r="B7" s="542"/>
      <c r="C7" s="542"/>
      <c r="D7" s="542"/>
      <c r="E7" s="350"/>
      <c r="F7" s="350">
        <v>2562</v>
      </c>
      <c r="G7" s="350">
        <v>2563</v>
      </c>
      <c r="H7" s="350" t="s">
        <v>288</v>
      </c>
      <c r="I7" s="350" t="s">
        <v>289</v>
      </c>
      <c r="J7" s="349"/>
      <c r="K7" s="348" t="s">
        <v>290</v>
      </c>
      <c r="L7" s="348"/>
      <c r="M7" s="542"/>
      <c r="N7" s="348" t="s">
        <v>291</v>
      </c>
      <c r="O7" s="350"/>
      <c r="P7" s="349" t="s">
        <v>292</v>
      </c>
      <c r="Q7" s="351"/>
      <c r="R7" s="350" t="s">
        <v>293</v>
      </c>
      <c r="S7" s="350"/>
      <c r="T7" s="542"/>
      <c r="U7" s="350" t="s">
        <v>294</v>
      </c>
      <c r="V7" s="348" t="s">
        <v>295</v>
      </c>
      <c r="W7" s="634"/>
    </row>
    <row r="8" spans="1:24">
      <c r="A8" s="543" t="s">
        <v>296</v>
      </c>
      <c r="B8" s="544"/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544"/>
      <c r="P8" s="544"/>
      <c r="Q8" s="544"/>
      <c r="R8" s="544"/>
      <c r="S8" s="544"/>
      <c r="T8" s="544"/>
      <c r="U8" s="544"/>
      <c r="V8" s="544"/>
      <c r="W8" s="545"/>
    </row>
    <row r="9" spans="1:24">
      <c r="A9" s="352">
        <v>1</v>
      </c>
      <c r="B9" s="353" t="s">
        <v>301</v>
      </c>
      <c r="C9" s="354" t="s">
        <v>302</v>
      </c>
      <c r="D9" s="354">
        <v>1</v>
      </c>
      <c r="E9" s="354">
        <v>61</v>
      </c>
      <c r="F9" s="369">
        <v>6000</v>
      </c>
      <c r="G9" s="369">
        <v>7000</v>
      </c>
      <c r="H9" s="365">
        <v>2400</v>
      </c>
      <c r="I9" s="365"/>
      <c r="J9" s="365"/>
      <c r="K9" s="365"/>
      <c r="L9" s="365"/>
      <c r="M9" s="368">
        <f>SUM(H9:L9)</f>
        <v>2400</v>
      </c>
      <c r="N9" s="365">
        <v>2200</v>
      </c>
      <c r="O9" s="365"/>
      <c r="P9" s="365">
        <v>1000</v>
      </c>
      <c r="Q9" s="365">
        <v>1000</v>
      </c>
      <c r="R9" s="365"/>
      <c r="S9" s="365"/>
      <c r="T9" s="368">
        <f>SUM(N9:S9)</f>
        <v>4200</v>
      </c>
      <c r="U9" s="365"/>
      <c r="V9" s="368">
        <f>M9+T9+U9</f>
        <v>6600</v>
      </c>
      <c r="W9" s="371"/>
    </row>
    <row r="10" spans="1:24" ht="75">
      <c r="A10" s="352">
        <v>2</v>
      </c>
      <c r="B10" s="375" t="s">
        <v>303</v>
      </c>
      <c r="C10" s="376" t="s">
        <v>304</v>
      </c>
      <c r="D10" s="376">
        <v>2</v>
      </c>
      <c r="E10" s="376">
        <v>62</v>
      </c>
      <c r="F10" s="377">
        <v>20000</v>
      </c>
      <c r="G10" s="377">
        <v>20000</v>
      </c>
      <c r="H10" s="378">
        <v>20000</v>
      </c>
      <c r="I10" s="378"/>
      <c r="J10" s="378"/>
      <c r="K10" s="378"/>
      <c r="L10" s="378"/>
      <c r="M10" s="379">
        <f>SUM(H10:L10)</f>
        <v>20000</v>
      </c>
      <c r="N10" s="378">
        <v>20000</v>
      </c>
      <c r="O10" s="378"/>
      <c r="P10" s="378">
        <v>3000</v>
      </c>
      <c r="Q10" s="378">
        <v>2000</v>
      </c>
      <c r="R10" s="378"/>
      <c r="S10" s="378"/>
      <c r="T10" s="379">
        <f>SUM(N10:S10)</f>
        <v>25000</v>
      </c>
      <c r="U10" s="378"/>
      <c r="V10" s="379">
        <f>M10+T10+U10</f>
        <v>45000</v>
      </c>
      <c r="W10" s="374" t="s">
        <v>311</v>
      </c>
    </row>
    <row r="11" spans="1:24">
      <c r="A11" s="352">
        <v>3</v>
      </c>
      <c r="B11" s="357"/>
      <c r="C11" s="358"/>
      <c r="D11" s="358"/>
      <c r="E11" s="358"/>
      <c r="F11" s="370"/>
      <c r="G11" s="370"/>
      <c r="H11" s="365"/>
      <c r="I11" s="365"/>
      <c r="J11" s="365"/>
      <c r="K11" s="365"/>
      <c r="L11" s="365"/>
      <c r="M11" s="368"/>
      <c r="N11" s="365"/>
      <c r="O11" s="365"/>
      <c r="P11" s="365"/>
      <c r="Q11" s="365"/>
      <c r="R11" s="365"/>
      <c r="S11" s="365"/>
      <c r="T11" s="368"/>
      <c r="U11" s="365"/>
      <c r="V11" s="368"/>
      <c r="W11" s="371"/>
    </row>
    <row r="12" spans="1:24">
      <c r="A12" s="352">
        <v>4</v>
      </c>
      <c r="B12" s="357"/>
      <c r="C12" s="358"/>
      <c r="D12" s="358"/>
      <c r="E12" s="358"/>
      <c r="F12" s="370"/>
      <c r="G12" s="370"/>
      <c r="H12" s="365"/>
      <c r="I12" s="365"/>
      <c r="J12" s="365"/>
      <c r="K12" s="365"/>
      <c r="L12" s="365"/>
      <c r="M12" s="368"/>
      <c r="N12" s="365"/>
      <c r="O12" s="365"/>
      <c r="P12" s="365"/>
      <c r="Q12" s="365"/>
      <c r="R12" s="365"/>
      <c r="S12" s="365"/>
      <c r="T12" s="368"/>
      <c r="U12" s="365"/>
      <c r="V12" s="368"/>
      <c r="W12" s="371"/>
      <c r="X12" s="359"/>
    </row>
    <row r="13" spans="1:24">
      <c r="A13" s="352">
        <v>5</v>
      </c>
      <c r="B13" s="357"/>
      <c r="C13" s="358"/>
      <c r="D13" s="358"/>
      <c r="E13" s="358"/>
      <c r="F13" s="370"/>
      <c r="G13" s="370"/>
      <c r="H13" s="365"/>
      <c r="I13" s="365"/>
      <c r="J13" s="365"/>
      <c r="K13" s="365"/>
      <c r="L13" s="365"/>
      <c r="M13" s="368"/>
      <c r="N13" s="365"/>
      <c r="O13" s="365"/>
      <c r="P13" s="365"/>
      <c r="Q13" s="365"/>
      <c r="R13" s="365"/>
      <c r="S13" s="365"/>
      <c r="T13" s="368"/>
      <c r="U13" s="365"/>
      <c r="V13" s="368"/>
      <c r="W13" s="371"/>
    </row>
    <row r="14" spans="1:24">
      <c r="A14" s="546" t="s">
        <v>297</v>
      </c>
      <c r="B14" s="547"/>
      <c r="C14" s="548"/>
      <c r="D14" s="360"/>
      <c r="E14" s="361"/>
      <c r="F14" s="366">
        <f>SUM(F9:F13)</f>
        <v>26000</v>
      </c>
      <c r="G14" s="366">
        <f>SUM(G9:G13)</f>
        <v>27000</v>
      </c>
      <c r="H14" s="366">
        <f>SUM(H9:H13)</f>
        <v>22400</v>
      </c>
      <c r="I14" s="366">
        <f t="shared" ref="I14:M14" si="0">SUM(I9:I13)</f>
        <v>0</v>
      </c>
      <c r="J14" s="366">
        <f t="shared" si="0"/>
        <v>0</v>
      </c>
      <c r="K14" s="366">
        <f t="shared" si="0"/>
        <v>0</v>
      </c>
      <c r="L14" s="366">
        <f t="shared" si="0"/>
        <v>0</v>
      </c>
      <c r="M14" s="366">
        <f t="shared" si="0"/>
        <v>22400</v>
      </c>
      <c r="N14" s="366">
        <f t="shared" ref="N14" si="1">SUM(N9:N13)</f>
        <v>22200</v>
      </c>
      <c r="O14" s="366">
        <f t="shared" ref="O14" si="2">SUM(O9:O13)</f>
        <v>0</v>
      </c>
      <c r="P14" s="366">
        <f t="shared" ref="P14" si="3">SUM(P9:P13)</f>
        <v>4000</v>
      </c>
      <c r="Q14" s="366">
        <f t="shared" ref="Q14" si="4">SUM(Q9:Q13)</f>
        <v>3000</v>
      </c>
      <c r="R14" s="366">
        <f t="shared" ref="R14" si="5">SUM(R9:R13)</f>
        <v>0</v>
      </c>
      <c r="S14" s="366">
        <f t="shared" ref="S14" si="6">SUM(S9:S13)</f>
        <v>0</v>
      </c>
      <c r="T14" s="366">
        <f t="shared" ref="T14" si="7">SUM(T9:T13)</f>
        <v>29200</v>
      </c>
      <c r="U14" s="366">
        <f t="shared" ref="U14" si="8">SUM(U9:U13)</f>
        <v>0</v>
      </c>
      <c r="V14" s="366">
        <f t="shared" ref="V14" si="9">SUM(V9:V13)</f>
        <v>51600</v>
      </c>
      <c r="W14" s="372"/>
    </row>
    <row r="15" spans="1:24">
      <c r="A15" s="543" t="s">
        <v>298</v>
      </c>
      <c r="B15" s="544"/>
      <c r="C15" s="544"/>
      <c r="D15" s="544"/>
      <c r="E15" s="544"/>
      <c r="F15" s="544"/>
      <c r="G15" s="544"/>
      <c r="H15" s="544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44"/>
      <c r="T15" s="544"/>
      <c r="U15" s="544"/>
      <c r="V15" s="544"/>
      <c r="W15" s="545"/>
    </row>
    <row r="16" spans="1:24">
      <c r="A16" s="352">
        <v>1</v>
      </c>
      <c r="B16" s="353" t="s">
        <v>305</v>
      </c>
      <c r="C16" s="354" t="s">
        <v>306</v>
      </c>
      <c r="D16" s="354">
        <v>3</v>
      </c>
      <c r="E16" s="354">
        <v>61</v>
      </c>
      <c r="F16" s="369">
        <v>20000</v>
      </c>
      <c r="G16" s="369">
        <v>25000</v>
      </c>
      <c r="H16" s="365">
        <v>9600</v>
      </c>
      <c r="I16" s="365"/>
      <c r="J16" s="365"/>
      <c r="K16" s="365"/>
      <c r="L16" s="365"/>
      <c r="M16" s="368">
        <f>SUM(H16:L16)</f>
        <v>9600</v>
      </c>
      <c r="N16" s="365">
        <v>5400</v>
      </c>
      <c r="O16" s="365"/>
      <c r="P16" s="365">
        <v>2000</v>
      </c>
      <c r="Q16" s="365"/>
      <c r="R16" s="365"/>
      <c r="S16" s="365"/>
      <c r="T16" s="368">
        <f>SUM(N16:S16)</f>
        <v>7400</v>
      </c>
      <c r="U16" s="365">
        <v>4500</v>
      </c>
      <c r="V16" s="368">
        <f t="shared" ref="V16:V17" si="10">M16+T16+U16</f>
        <v>21500</v>
      </c>
      <c r="W16" s="371"/>
    </row>
    <row r="17" spans="1:23">
      <c r="A17" s="352">
        <v>2</v>
      </c>
      <c r="B17" s="353" t="s">
        <v>307</v>
      </c>
      <c r="C17" s="354" t="s">
        <v>308</v>
      </c>
      <c r="D17" s="354">
        <v>3</v>
      </c>
      <c r="E17" s="354">
        <v>61</v>
      </c>
      <c r="F17" s="369">
        <v>50000</v>
      </c>
      <c r="G17" s="369">
        <v>48000</v>
      </c>
      <c r="H17" s="365">
        <v>24000</v>
      </c>
      <c r="I17" s="365"/>
      <c r="J17" s="365"/>
      <c r="K17" s="365"/>
      <c r="L17" s="365"/>
      <c r="M17" s="368">
        <f t="shared" ref="M17" si="11">SUM(H17:L17)</f>
        <v>24000</v>
      </c>
      <c r="N17" s="365">
        <v>13000</v>
      </c>
      <c r="O17" s="365">
        <v>1000</v>
      </c>
      <c r="P17" s="365">
        <v>4000</v>
      </c>
      <c r="Q17" s="365"/>
      <c r="R17" s="365"/>
      <c r="S17" s="365"/>
      <c r="T17" s="368">
        <f t="shared" ref="T17" si="12">SUM(N17:S17)</f>
        <v>18000</v>
      </c>
      <c r="U17" s="365">
        <v>4500</v>
      </c>
      <c r="V17" s="368">
        <f t="shared" si="10"/>
        <v>46500</v>
      </c>
      <c r="W17" s="371"/>
    </row>
    <row r="18" spans="1:23">
      <c r="A18" s="352">
        <v>3</v>
      </c>
      <c r="B18" s="353"/>
      <c r="C18" s="354"/>
      <c r="D18" s="354"/>
      <c r="E18" s="354"/>
      <c r="F18" s="369"/>
      <c r="G18" s="369"/>
      <c r="H18" s="365"/>
      <c r="I18" s="365"/>
      <c r="J18" s="365"/>
      <c r="K18" s="365"/>
      <c r="L18" s="365"/>
      <c r="M18" s="368"/>
      <c r="N18" s="365"/>
      <c r="O18" s="365"/>
      <c r="P18" s="365"/>
      <c r="Q18" s="365"/>
      <c r="R18" s="365"/>
      <c r="S18" s="365"/>
      <c r="T18" s="368"/>
      <c r="U18" s="365"/>
      <c r="V18" s="368"/>
      <c r="W18" s="371"/>
    </row>
    <row r="19" spans="1:23">
      <c r="A19" s="352">
        <v>4</v>
      </c>
      <c r="B19" s="353"/>
      <c r="C19" s="354"/>
      <c r="D19" s="354"/>
      <c r="E19" s="354"/>
      <c r="F19" s="369"/>
      <c r="G19" s="369"/>
      <c r="H19" s="365"/>
      <c r="I19" s="365"/>
      <c r="J19" s="365"/>
      <c r="K19" s="365"/>
      <c r="L19" s="365"/>
      <c r="M19" s="368"/>
      <c r="N19" s="365"/>
      <c r="O19" s="365"/>
      <c r="P19" s="365"/>
      <c r="Q19" s="365"/>
      <c r="R19" s="365"/>
      <c r="S19" s="365"/>
      <c r="T19" s="368"/>
      <c r="U19" s="365"/>
      <c r="V19" s="368"/>
      <c r="W19" s="371"/>
    </row>
    <row r="20" spans="1:23">
      <c r="A20" s="352">
        <v>5</v>
      </c>
      <c r="B20" s="353"/>
      <c r="C20" s="354"/>
      <c r="D20" s="354"/>
      <c r="E20" s="354"/>
      <c r="F20" s="369"/>
      <c r="G20" s="369"/>
      <c r="H20" s="365"/>
      <c r="I20" s="365"/>
      <c r="J20" s="365"/>
      <c r="K20" s="365"/>
      <c r="L20" s="365"/>
      <c r="M20" s="368"/>
      <c r="N20" s="365"/>
      <c r="O20" s="365"/>
      <c r="P20" s="365"/>
      <c r="Q20" s="365"/>
      <c r="R20" s="365"/>
      <c r="S20" s="365"/>
      <c r="T20" s="368"/>
      <c r="U20" s="365"/>
      <c r="V20" s="368"/>
      <c r="W20" s="371"/>
    </row>
    <row r="21" spans="1:23">
      <c r="A21" s="546" t="s">
        <v>299</v>
      </c>
      <c r="B21" s="547"/>
      <c r="C21" s="548"/>
      <c r="D21" s="360"/>
      <c r="E21" s="361"/>
      <c r="F21" s="366">
        <f>SUM(F16:F20)</f>
        <v>70000</v>
      </c>
      <c r="G21" s="366">
        <f>SUM(G16:G20)</f>
        <v>73000</v>
      </c>
      <c r="H21" s="366">
        <f>SUM(H16:H20)</f>
        <v>33600</v>
      </c>
      <c r="I21" s="366">
        <f t="shared" ref="I21:V21" si="13">SUM(I16:I20)</f>
        <v>0</v>
      </c>
      <c r="J21" s="366">
        <f t="shared" si="13"/>
        <v>0</v>
      </c>
      <c r="K21" s="366">
        <f t="shared" si="13"/>
        <v>0</v>
      </c>
      <c r="L21" s="366">
        <f t="shared" si="13"/>
        <v>0</v>
      </c>
      <c r="M21" s="366">
        <f t="shared" si="13"/>
        <v>33600</v>
      </c>
      <c r="N21" s="366">
        <f t="shared" si="13"/>
        <v>18400</v>
      </c>
      <c r="O21" s="366">
        <f t="shared" si="13"/>
        <v>1000</v>
      </c>
      <c r="P21" s="366">
        <f t="shared" si="13"/>
        <v>6000</v>
      </c>
      <c r="Q21" s="366">
        <f t="shared" si="13"/>
        <v>0</v>
      </c>
      <c r="R21" s="366">
        <f t="shared" si="13"/>
        <v>0</v>
      </c>
      <c r="S21" s="366">
        <f t="shared" si="13"/>
        <v>0</v>
      </c>
      <c r="T21" s="366">
        <f t="shared" si="13"/>
        <v>25400</v>
      </c>
      <c r="U21" s="366">
        <f t="shared" si="13"/>
        <v>9000</v>
      </c>
      <c r="V21" s="366">
        <f t="shared" si="13"/>
        <v>68000</v>
      </c>
      <c r="W21" s="372"/>
    </row>
    <row r="22" spans="1:23">
      <c r="A22" s="550" t="s">
        <v>300</v>
      </c>
      <c r="B22" s="551"/>
      <c r="C22" s="552"/>
      <c r="D22" s="362"/>
      <c r="E22" s="363"/>
      <c r="F22" s="367">
        <f>F14+F21</f>
        <v>96000</v>
      </c>
      <c r="G22" s="367">
        <f>G14+G21</f>
        <v>100000</v>
      </c>
      <c r="H22" s="367">
        <f>H14+H21</f>
        <v>56000</v>
      </c>
      <c r="I22" s="367">
        <f t="shared" ref="I22:V22" si="14">I14+I21</f>
        <v>0</v>
      </c>
      <c r="J22" s="367">
        <f t="shared" si="14"/>
        <v>0</v>
      </c>
      <c r="K22" s="367">
        <f t="shared" si="14"/>
        <v>0</v>
      </c>
      <c r="L22" s="367">
        <f t="shared" si="14"/>
        <v>0</v>
      </c>
      <c r="M22" s="367">
        <f t="shared" si="14"/>
        <v>56000</v>
      </c>
      <c r="N22" s="367">
        <f t="shared" si="14"/>
        <v>40600</v>
      </c>
      <c r="O22" s="367">
        <f t="shared" si="14"/>
        <v>1000</v>
      </c>
      <c r="P22" s="367">
        <f t="shared" si="14"/>
        <v>10000</v>
      </c>
      <c r="Q22" s="367">
        <f t="shared" si="14"/>
        <v>3000</v>
      </c>
      <c r="R22" s="367">
        <f t="shared" si="14"/>
        <v>0</v>
      </c>
      <c r="S22" s="367">
        <f t="shared" si="14"/>
        <v>0</v>
      </c>
      <c r="T22" s="367">
        <f t="shared" si="14"/>
        <v>54600</v>
      </c>
      <c r="U22" s="367">
        <f t="shared" si="14"/>
        <v>9000</v>
      </c>
      <c r="V22" s="367">
        <f t="shared" si="14"/>
        <v>119600</v>
      </c>
      <c r="W22" s="373"/>
    </row>
    <row r="24" spans="1:23">
      <c r="A24" s="364" t="s">
        <v>310</v>
      </c>
    </row>
    <row r="25" spans="1:23">
      <c r="B25" s="364"/>
      <c r="C25" s="364"/>
    </row>
  </sheetData>
  <mergeCells count="17">
    <mergeCell ref="A1:V1"/>
    <mergeCell ref="A2:V2"/>
    <mergeCell ref="A3:V3"/>
    <mergeCell ref="A5:A7"/>
    <mergeCell ref="B5:B7"/>
    <mergeCell ref="C5:C7"/>
    <mergeCell ref="D5:D7"/>
    <mergeCell ref="H5:M5"/>
    <mergeCell ref="N5:T5"/>
    <mergeCell ref="M6:M7"/>
    <mergeCell ref="T6:T7"/>
    <mergeCell ref="W5:W7"/>
    <mergeCell ref="A14:C14"/>
    <mergeCell ref="A21:C21"/>
    <mergeCell ref="A22:C22"/>
    <mergeCell ref="A8:W8"/>
    <mergeCell ref="A15:W15"/>
  </mergeCells>
  <pageMargins left="0.47244094488188981" right="0.15748031496062992" top="0.59055118110236227" bottom="0.39370078740157483" header="0.31496062992125984" footer="0.31496062992125984"/>
  <pageSetup paperSize="9" scale="60" orientation="landscape" r:id="rId1"/>
  <headerFooter>
    <oddFooter xml:space="preserve">&amp;C&amp;"TH SarabunPSK,ธรรมดา"&amp;16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6"/>
  <sheetViews>
    <sheetView topLeftCell="D1" zoomScale="110" zoomScaleNormal="110" workbookViewId="0">
      <pane ySplit="6" topLeftCell="A7" activePane="bottomLeft" state="frozen"/>
      <selection pane="bottomLeft" activeCell="V3" sqref="V3"/>
    </sheetView>
  </sheetViews>
  <sheetFormatPr defaultRowHeight="15.75"/>
  <cols>
    <col min="1" max="1" width="2.75" style="386" customWidth="1"/>
    <col min="2" max="2" width="24.125" style="386" customWidth="1"/>
    <col min="3" max="3" width="10.625" style="386" customWidth="1"/>
    <col min="4" max="4" width="7.75" style="386" customWidth="1"/>
    <col min="5" max="5" width="6.375" style="386" customWidth="1"/>
    <col min="6" max="6" width="9.375" style="386" bestFit="1" customWidth="1"/>
    <col min="7" max="8" width="9.375" style="386" customWidth="1"/>
    <col min="9" max="9" width="7" style="386" customWidth="1"/>
    <col min="10" max="10" width="9.625" style="386" customWidth="1"/>
    <col min="11" max="12" width="8.5" style="386" customWidth="1"/>
    <col min="13" max="13" width="6.875" style="386" bestFit="1" customWidth="1"/>
    <col min="14" max="14" width="7.875" style="386" customWidth="1"/>
    <col min="15" max="15" width="7.75" style="386" customWidth="1"/>
    <col min="16" max="16" width="6.125" style="386" customWidth="1"/>
    <col min="17" max="17" width="8.125" style="386" customWidth="1"/>
    <col min="18" max="18" width="9.75" style="386" customWidth="1"/>
    <col min="19" max="19" width="21.5" style="386" customWidth="1"/>
    <col min="20" max="16384" width="9" style="386"/>
  </cols>
  <sheetData>
    <row r="1" spans="1:20">
      <c r="A1" s="566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385"/>
    </row>
    <row r="2" spans="1:20" ht="23.25">
      <c r="A2" s="564" t="s">
        <v>315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387"/>
    </row>
    <row r="3" spans="1:20" ht="18.75">
      <c r="A3" s="565" t="s">
        <v>264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388"/>
    </row>
    <row r="4" spans="1:20">
      <c r="A4" s="566" t="s">
        <v>352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385"/>
    </row>
    <row r="5" spans="1:20" s="394" customFormat="1" ht="18.75">
      <c r="A5" s="561" t="s">
        <v>26</v>
      </c>
      <c r="B5" s="561" t="s">
        <v>317</v>
      </c>
      <c r="C5" s="389" t="s">
        <v>318</v>
      </c>
      <c r="D5" s="390" t="s">
        <v>319</v>
      </c>
      <c r="E5" s="390" t="s">
        <v>320</v>
      </c>
      <c r="F5" s="391" t="s">
        <v>321</v>
      </c>
      <c r="G5" s="390" t="s">
        <v>322</v>
      </c>
      <c r="H5" s="561" t="s">
        <v>323</v>
      </c>
      <c r="I5" s="561" t="s">
        <v>324</v>
      </c>
      <c r="J5" s="392" t="s">
        <v>268</v>
      </c>
      <c r="K5" s="392" t="s">
        <v>61</v>
      </c>
      <c r="L5" s="392" t="s">
        <v>325</v>
      </c>
      <c r="M5" s="561" t="s">
        <v>326</v>
      </c>
      <c r="N5" s="561"/>
      <c r="O5" s="561"/>
      <c r="P5" s="561"/>
      <c r="Q5" s="568" t="s">
        <v>327</v>
      </c>
      <c r="R5" s="561" t="s">
        <v>328</v>
      </c>
      <c r="S5" s="561" t="s">
        <v>309</v>
      </c>
      <c r="T5" s="393"/>
    </row>
    <row r="6" spans="1:20" s="394" customFormat="1">
      <c r="A6" s="561"/>
      <c r="B6" s="562"/>
      <c r="C6" s="395" t="s">
        <v>329</v>
      </c>
      <c r="D6" s="396" t="s">
        <v>330</v>
      </c>
      <c r="E6" s="396" t="s">
        <v>330</v>
      </c>
      <c r="F6" s="397" t="s">
        <v>331</v>
      </c>
      <c r="G6" s="390" t="s">
        <v>332</v>
      </c>
      <c r="H6" s="561"/>
      <c r="I6" s="561"/>
      <c r="J6" s="398" t="s">
        <v>333</v>
      </c>
      <c r="K6" s="398" t="s">
        <v>334</v>
      </c>
      <c r="L6" s="398" t="s">
        <v>287</v>
      </c>
      <c r="M6" s="399" t="s">
        <v>94</v>
      </c>
      <c r="N6" s="399" t="s">
        <v>335</v>
      </c>
      <c r="O6" s="399" t="s">
        <v>336</v>
      </c>
      <c r="P6" s="399" t="s">
        <v>337</v>
      </c>
      <c r="Q6" s="569"/>
      <c r="R6" s="562"/>
      <c r="S6" s="562"/>
      <c r="T6" s="400"/>
    </row>
    <row r="7" spans="1:20" s="462" customFormat="1" ht="97.5" customHeight="1">
      <c r="A7" s="452">
        <v>1</v>
      </c>
      <c r="B7" s="439" t="s">
        <v>338</v>
      </c>
      <c r="C7" s="453" t="s">
        <v>339</v>
      </c>
      <c r="D7" s="454" t="s">
        <v>340</v>
      </c>
      <c r="E7" s="454" t="s">
        <v>341</v>
      </c>
      <c r="F7" s="454" t="s">
        <v>342</v>
      </c>
      <c r="G7" s="455" t="s">
        <v>343</v>
      </c>
      <c r="H7" s="455" t="s">
        <v>344</v>
      </c>
      <c r="I7" s="456" t="s">
        <v>345</v>
      </c>
      <c r="J7" s="457" t="s">
        <v>346</v>
      </c>
      <c r="K7" s="457">
        <v>400000</v>
      </c>
      <c r="L7" s="457">
        <v>400000</v>
      </c>
      <c r="M7" s="457">
        <v>400000</v>
      </c>
      <c r="N7" s="458"/>
      <c r="O7" s="459"/>
      <c r="P7" s="458"/>
      <c r="Q7" s="460" t="s">
        <v>352</v>
      </c>
      <c r="R7" s="460" t="s">
        <v>347</v>
      </c>
      <c r="S7" s="439" t="s">
        <v>353</v>
      </c>
      <c r="T7" s="461"/>
    </row>
    <row r="8" spans="1:20" s="413" customFormat="1">
      <c r="A8" s="414"/>
      <c r="B8" s="415"/>
      <c r="C8" s="416"/>
      <c r="D8" s="417"/>
      <c r="E8" s="417"/>
      <c r="F8" s="418"/>
      <c r="G8" s="415"/>
      <c r="H8" s="419"/>
      <c r="I8" s="417"/>
      <c r="J8" s="408"/>
      <c r="K8" s="408"/>
      <c r="L8" s="408"/>
      <c r="M8" s="421"/>
      <c r="N8" s="420"/>
      <c r="O8" s="408"/>
      <c r="P8" s="420"/>
      <c r="Q8" s="422"/>
      <c r="R8" s="411"/>
      <c r="S8" s="411"/>
      <c r="T8" s="423"/>
    </row>
    <row r="9" spans="1:20" s="413" customFormat="1">
      <c r="A9" s="401"/>
      <c r="B9" s="424"/>
      <c r="C9" s="416"/>
      <c r="D9" s="417"/>
      <c r="E9" s="417"/>
      <c r="F9" s="418"/>
      <c r="G9" s="424"/>
      <c r="H9" s="419"/>
      <c r="I9" s="417"/>
      <c r="J9" s="425"/>
      <c r="K9" s="425"/>
      <c r="L9" s="425"/>
      <c r="M9" s="407"/>
      <c r="N9" s="407"/>
      <c r="O9" s="426"/>
      <c r="P9" s="407"/>
      <c r="Q9" s="427"/>
      <c r="R9" s="411"/>
      <c r="S9" s="411"/>
      <c r="T9" s="412"/>
    </row>
    <row r="10" spans="1:20" s="413" customFormat="1">
      <c r="A10" s="428"/>
      <c r="B10" s="429"/>
      <c r="C10" s="430"/>
      <c r="D10" s="431"/>
      <c r="E10" s="431"/>
      <c r="F10" s="432"/>
      <c r="G10" s="429"/>
      <c r="H10" s="433"/>
      <c r="I10" s="431"/>
      <c r="J10" s="435"/>
      <c r="K10" s="435"/>
      <c r="L10" s="435"/>
      <c r="M10" s="434"/>
      <c r="N10" s="434"/>
      <c r="O10" s="436"/>
      <c r="P10" s="437"/>
      <c r="Q10" s="438"/>
      <c r="R10" s="439"/>
      <c r="S10" s="439"/>
      <c r="T10" s="412"/>
    </row>
    <row r="11" spans="1:20" s="394" customFormat="1" ht="18" customHeight="1" thickBot="1">
      <c r="A11" s="563" t="s">
        <v>96</v>
      </c>
      <c r="B11" s="563"/>
      <c r="C11" s="563"/>
      <c r="D11" s="563"/>
      <c r="E11" s="563"/>
      <c r="F11" s="563"/>
      <c r="G11" s="563"/>
      <c r="H11" s="563"/>
      <c r="I11" s="463"/>
      <c r="J11" s="464">
        <f>SUM(J7:J10)</f>
        <v>0</v>
      </c>
      <c r="K11" s="464">
        <f>SUM(K7:K10)</f>
        <v>400000</v>
      </c>
      <c r="L11" s="464">
        <f>SUM(L7:L10)</f>
        <v>400000</v>
      </c>
      <c r="M11" s="464">
        <f>SUM(M7:M9)</f>
        <v>400000</v>
      </c>
      <c r="N11" s="464">
        <f>SUM(N7:N9)</f>
        <v>0</v>
      </c>
      <c r="O11" s="465"/>
      <c r="P11" s="464">
        <f>SUM(P7:P9)</f>
        <v>0</v>
      </c>
      <c r="Q11" s="464"/>
      <c r="R11" s="464"/>
      <c r="S11" s="464"/>
    </row>
    <row r="12" spans="1:20" s="450" customFormat="1" ht="19.5" thickTop="1">
      <c r="A12" s="449" t="s">
        <v>351</v>
      </c>
      <c r="B12" s="449"/>
      <c r="C12" s="449"/>
      <c r="D12" s="449"/>
      <c r="E12" s="449"/>
    </row>
    <row r="13" spans="1:20" s="450" customFormat="1" ht="18.75">
      <c r="A13" s="451"/>
      <c r="B13" s="449" t="s">
        <v>348</v>
      </c>
      <c r="C13" s="449"/>
      <c r="D13" s="449"/>
      <c r="E13" s="449"/>
    </row>
    <row r="14" spans="1:20" s="450" customFormat="1" ht="18.75">
      <c r="B14" s="449" t="s">
        <v>349</v>
      </c>
      <c r="C14" s="449"/>
      <c r="D14" s="449"/>
      <c r="E14" s="449"/>
    </row>
    <row r="15" spans="1:20" s="450" customFormat="1" ht="18.75">
      <c r="B15" s="449" t="s">
        <v>350</v>
      </c>
      <c r="C15" s="449"/>
      <c r="D15" s="449"/>
      <c r="E15" s="449"/>
    </row>
    <row r="16" spans="1:20" s="450" customFormat="1"/>
  </sheetData>
  <mergeCells count="13">
    <mergeCell ref="R5:R6"/>
    <mergeCell ref="S5:S6"/>
    <mergeCell ref="A11:H11"/>
    <mergeCell ref="A1:R1"/>
    <mergeCell ref="A2:R2"/>
    <mergeCell ref="A3:R3"/>
    <mergeCell ref="A4:R4"/>
    <mergeCell ref="A5:A6"/>
    <mergeCell ref="B5:B6"/>
    <mergeCell ref="H5:H6"/>
    <mergeCell ref="I5:I6"/>
    <mergeCell ref="M5:P5"/>
    <mergeCell ref="Q5:Q6"/>
  </mergeCells>
  <pageMargins left="0.47244094488188981" right="7.874015748031496E-2" top="0.47244094488188981" bottom="0.39370078740157483" header="0.43307086614173229" footer="0.19685039370078741"/>
  <pageSetup paperSize="9" scale="7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6"/>
  <sheetViews>
    <sheetView view="pageBreakPreview" zoomScale="70" zoomScaleNormal="100" zoomScaleSheetLayoutView="70" workbookViewId="0">
      <selection activeCell="W8" sqref="W8"/>
    </sheetView>
  </sheetViews>
  <sheetFormatPr defaultRowHeight="21"/>
  <cols>
    <col min="1" max="1" width="5.5" style="196" customWidth="1"/>
    <col min="2" max="2" width="16.125" style="196" customWidth="1"/>
    <col min="3" max="5" width="7.125" style="196" customWidth="1"/>
    <col min="6" max="6" width="6.375" style="196" bestFit="1" customWidth="1"/>
    <col min="7" max="7" width="7.5" style="210" bestFit="1" customWidth="1"/>
    <col min="8" max="8" width="10.25" style="196" bestFit="1" customWidth="1"/>
    <col min="9" max="9" width="10.875" style="196" customWidth="1"/>
    <col min="10" max="10" width="12.625" style="212" customWidth="1"/>
    <col min="11" max="11" width="12.125" style="212" customWidth="1"/>
    <col min="12" max="13" width="6.5" style="196" customWidth="1"/>
    <col min="14" max="14" width="9.375" style="196" bestFit="1" customWidth="1"/>
    <col min="15" max="15" width="10.625" style="196" customWidth="1"/>
    <col min="16" max="16" width="12.625" style="212" customWidth="1"/>
    <col min="17" max="17" width="11.375" style="212" customWidth="1"/>
    <col min="18" max="18" width="7.5" style="196" customWidth="1"/>
    <col min="19" max="19" width="9" style="196" customWidth="1"/>
    <col min="20" max="20" width="9.375" style="196" bestFit="1" customWidth="1"/>
    <col min="21" max="21" width="11" style="196" customWidth="1"/>
    <col min="22" max="22" width="12.625" style="212" customWidth="1"/>
    <col min="23" max="23" width="12" style="212" customWidth="1"/>
    <col min="24" max="24" width="8.125" style="212" customWidth="1"/>
    <col min="25" max="25" width="33.625" style="212" customWidth="1"/>
    <col min="26" max="246" width="9" style="196"/>
    <col min="247" max="247" width="5.25" style="196" customWidth="1"/>
    <col min="248" max="248" width="19.5" style="196" customWidth="1"/>
    <col min="249" max="249" width="6.375" style="196" bestFit="1" customWidth="1"/>
    <col min="250" max="250" width="8.125" style="196" bestFit="1" customWidth="1"/>
    <col min="251" max="251" width="10.375" style="196" bestFit="1" customWidth="1"/>
    <col min="252" max="252" width="10.125" style="196" bestFit="1" customWidth="1"/>
    <col min="253" max="253" width="10.625" style="196" customWidth="1"/>
    <col min="254" max="255" width="6.5" style="196" customWidth="1"/>
    <col min="256" max="256" width="9.875" style="196" customWidth="1"/>
    <col min="257" max="257" width="9.875" style="196" bestFit="1" customWidth="1"/>
    <col min="258" max="258" width="10.625" style="196" customWidth="1"/>
    <col min="259" max="259" width="7.5" style="196" customWidth="1"/>
    <col min="260" max="260" width="9" style="196" customWidth="1"/>
    <col min="261" max="261" width="9.875" style="196" customWidth="1"/>
    <col min="262" max="262" width="9.875" style="196" bestFit="1" customWidth="1"/>
    <col min="263" max="263" width="8.375" style="196" bestFit="1" customWidth="1"/>
    <col min="264" max="264" width="10.625" style="196" customWidth="1"/>
    <col min="265" max="265" width="13.375" style="196" customWidth="1"/>
    <col min="266" max="266" width="13" style="196" bestFit="1" customWidth="1"/>
    <col min="267" max="267" width="15.625" style="196" customWidth="1"/>
    <col min="268" max="268" width="17.375" style="196" customWidth="1"/>
    <col min="269" max="276" width="0" style="196" hidden="1" customWidth="1"/>
    <col min="277" max="502" width="9" style="196"/>
    <col min="503" max="503" width="5.25" style="196" customWidth="1"/>
    <col min="504" max="504" width="19.5" style="196" customWidth="1"/>
    <col min="505" max="505" width="6.375" style="196" bestFit="1" customWidth="1"/>
    <col min="506" max="506" width="8.125" style="196" bestFit="1" customWidth="1"/>
    <col min="507" max="507" width="10.375" style="196" bestFit="1" customWidth="1"/>
    <col min="508" max="508" width="10.125" style="196" bestFit="1" customWidth="1"/>
    <col min="509" max="509" width="10.625" style="196" customWidth="1"/>
    <col min="510" max="511" width="6.5" style="196" customWidth="1"/>
    <col min="512" max="512" width="9.875" style="196" customWidth="1"/>
    <col min="513" max="513" width="9.875" style="196" bestFit="1" customWidth="1"/>
    <col min="514" max="514" width="10.625" style="196" customWidth="1"/>
    <col min="515" max="515" width="7.5" style="196" customWidth="1"/>
    <col min="516" max="516" width="9" style="196" customWidth="1"/>
    <col min="517" max="517" width="9.875" style="196" customWidth="1"/>
    <col min="518" max="518" width="9.875" style="196" bestFit="1" customWidth="1"/>
    <col min="519" max="519" width="8.375" style="196" bestFit="1" customWidth="1"/>
    <col min="520" max="520" width="10.625" style="196" customWidth="1"/>
    <col min="521" max="521" width="13.375" style="196" customWidth="1"/>
    <col min="522" max="522" width="13" style="196" bestFit="1" customWidth="1"/>
    <col min="523" max="523" width="15.625" style="196" customWidth="1"/>
    <col min="524" max="524" width="17.375" style="196" customWidth="1"/>
    <col min="525" max="532" width="0" style="196" hidden="1" customWidth="1"/>
    <col min="533" max="758" width="9" style="196"/>
    <col min="759" max="759" width="5.25" style="196" customWidth="1"/>
    <col min="760" max="760" width="19.5" style="196" customWidth="1"/>
    <col min="761" max="761" width="6.375" style="196" bestFit="1" customWidth="1"/>
    <col min="762" max="762" width="8.125" style="196" bestFit="1" customWidth="1"/>
    <col min="763" max="763" width="10.375" style="196" bestFit="1" customWidth="1"/>
    <col min="764" max="764" width="10.125" style="196" bestFit="1" customWidth="1"/>
    <col min="765" max="765" width="10.625" style="196" customWidth="1"/>
    <col min="766" max="767" width="6.5" style="196" customWidth="1"/>
    <col min="768" max="768" width="9.875" style="196" customWidth="1"/>
    <col min="769" max="769" width="9.875" style="196" bestFit="1" customWidth="1"/>
    <col min="770" max="770" width="10.625" style="196" customWidth="1"/>
    <col min="771" max="771" width="7.5" style="196" customWidth="1"/>
    <col min="772" max="772" width="9" style="196" customWidth="1"/>
    <col min="773" max="773" width="9.875" style="196" customWidth="1"/>
    <col min="774" max="774" width="9.875" style="196" bestFit="1" customWidth="1"/>
    <col min="775" max="775" width="8.375" style="196" bestFit="1" customWidth="1"/>
    <col min="776" max="776" width="10.625" style="196" customWidth="1"/>
    <col min="777" max="777" width="13.375" style="196" customWidth="1"/>
    <col min="778" max="778" width="13" style="196" bestFit="1" customWidth="1"/>
    <col min="779" max="779" width="15.625" style="196" customWidth="1"/>
    <col min="780" max="780" width="17.375" style="196" customWidth="1"/>
    <col min="781" max="788" width="0" style="196" hidden="1" customWidth="1"/>
    <col min="789" max="1014" width="9" style="196"/>
    <col min="1015" max="1015" width="5.25" style="196" customWidth="1"/>
    <col min="1016" max="1016" width="19.5" style="196" customWidth="1"/>
    <col min="1017" max="1017" width="6.375" style="196" bestFit="1" customWidth="1"/>
    <col min="1018" max="1018" width="8.125" style="196" bestFit="1" customWidth="1"/>
    <col min="1019" max="1019" width="10.375" style="196" bestFit="1" customWidth="1"/>
    <col min="1020" max="1020" width="10.125" style="196" bestFit="1" customWidth="1"/>
    <col min="1021" max="1021" width="10.625" style="196" customWidth="1"/>
    <col min="1022" max="1023" width="6.5" style="196" customWidth="1"/>
    <col min="1024" max="1024" width="9.875" style="196" customWidth="1"/>
    <col min="1025" max="1025" width="9.875" style="196" bestFit="1" customWidth="1"/>
    <col min="1026" max="1026" width="10.625" style="196" customWidth="1"/>
    <col min="1027" max="1027" width="7.5" style="196" customWidth="1"/>
    <col min="1028" max="1028" width="9" style="196" customWidth="1"/>
    <col min="1029" max="1029" width="9.875" style="196" customWidth="1"/>
    <col min="1030" max="1030" width="9.875" style="196" bestFit="1" customWidth="1"/>
    <col min="1031" max="1031" width="8.375" style="196" bestFit="1" customWidth="1"/>
    <col min="1032" max="1032" width="10.625" style="196" customWidth="1"/>
    <col min="1033" max="1033" width="13.375" style="196" customWidth="1"/>
    <col min="1034" max="1034" width="13" style="196" bestFit="1" customWidth="1"/>
    <col min="1035" max="1035" width="15.625" style="196" customWidth="1"/>
    <col min="1036" max="1036" width="17.375" style="196" customWidth="1"/>
    <col min="1037" max="1044" width="0" style="196" hidden="1" customWidth="1"/>
    <col min="1045" max="1270" width="9" style="196"/>
    <col min="1271" max="1271" width="5.25" style="196" customWidth="1"/>
    <col min="1272" max="1272" width="19.5" style="196" customWidth="1"/>
    <col min="1273" max="1273" width="6.375" style="196" bestFit="1" customWidth="1"/>
    <col min="1274" max="1274" width="8.125" style="196" bestFit="1" customWidth="1"/>
    <col min="1275" max="1275" width="10.375" style="196" bestFit="1" customWidth="1"/>
    <col min="1276" max="1276" width="10.125" style="196" bestFit="1" customWidth="1"/>
    <col min="1277" max="1277" width="10.625" style="196" customWidth="1"/>
    <col min="1278" max="1279" width="6.5" style="196" customWidth="1"/>
    <col min="1280" max="1280" width="9.875" style="196" customWidth="1"/>
    <col min="1281" max="1281" width="9.875" style="196" bestFit="1" customWidth="1"/>
    <col min="1282" max="1282" width="10.625" style="196" customWidth="1"/>
    <col min="1283" max="1283" width="7.5" style="196" customWidth="1"/>
    <col min="1284" max="1284" width="9" style="196" customWidth="1"/>
    <col min="1285" max="1285" width="9.875" style="196" customWidth="1"/>
    <col min="1286" max="1286" width="9.875" style="196" bestFit="1" customWidth="1"/>
    <col min="1287" max="1287" width="8.375" style="196" bestFit="1" customWidth="1"/>
    <col min="1288" max="1288" width="10.625" style="196" customWidth="1"/>
    <col min="1289" max="1289" width="13.375" style="196" customWidth="1"/>
    <col min="1290" max="1290" width="13" style="196" bestFit="1" customWidth="1"/>
    <col min="1291" max="1291" width="15.625" style="196" customWidth="1"/>
    <col min="1292" max="1292" width="17.375" style="196" customWidth="1"/>
    <col min="1293" max="1300" width="0" style="196" hidden="1" customWidth="1"/>
    <col min="1301" max="1526" width="9" style="196"/>
    <col min="1527" max="1527" width="5.25" style="196" customWidth="1"/>
    <col min="1528" max="1528" width="19.5" style="196" customWidth="1"/>
    <col min="1529" max="1529" width="6.375" style="196" bestFit="1" customWidth="1"/>
    <col min="1530" max="1530" width="8.125" style="196" bestFit="1" customWidth="1"/>
    <col min="1531" max="1531" width="10.375" style="196" bestFit="1" customWidth="1"/>
    <col min="1532" max="1532" width="10.125" style="196" bestFit="1" customWidth="1"/>
    <col min="1533" max="1533" width="10.625" style="196" customWidth="1"/>
    <col min="1534" max="1535" width="6.5" style="196" customWidth="1"/>
    <col min="1536" max="1536" width="9.875" style="196" customWidth="1"/>
    <col min="1537" max="1537" width="9.875" style="196" bestFit="1" customWidth="1"/>
    <col min="1538" max="1538" width="10.625" style="196" customWidth="1"/>
    <col min="1539" max="1539" width="7.5" style="196" customWidth="1"/>
    <col min="1540" max="1540" width="9" style="196" customWidth="1"/>
    <col min="1541" max="1541" width="9.875" style="196" customWidth="1"/>
    <col min="1542" max="1542" width="9.875" style="196" bestFit="1" customWidth="1"/>
    <col min="1543" max="1543" width="8.375" style="196" bestFit="1" customWidth="1"/>
    <col min="1544" max="1544" width="10.625" style="196" customWidth="1"/>
    <col min="1545" max="1545" width="13.375" style="196" customWidth="1"/>
    <col min="1546" max="1546" width="13" style="196" bestFit="1" customWidth="1"/>
    <col min="1547" max="1547" width="15.625" style="196" customWidth="1"/>
    <col min="1548" max="1548" width="17.375" style="196" customWidth="1"/>
    <col min="1549" max="1556" width="0" style="196" hidden="1" customWidth="1"/>
    <col min="1557" max="1782" width="9" style="196"/>
    <col min="1783" max="1783" width="5.25" style="196" customWidth="1"/>
    <col min="1784" max="1784" width="19.5" style="196" customWidth="1"/>
    <col min="1785" max="1785" width="6.375" style="196" bestFit="1" customWidth="1"/>
    <col min="1786" max="1786" width="8.125" style="196" bestFit="1" customWidth="1"/>
    <col min="1787" max="1787" width="10.375" style="196" bestFit="1" customWidth="1"/>
    <col min="1788" max="1788" width="10.125" style="196" bestFit="1" customWidth="1"/>
    <col min="1789" max="1789" width="10.625" style="196" customWidth="1"/>
    <col min="1790" max="1791" width="6.5" style="196" customWidth="1"/>
    <col min="1792" max="1792" width="9.875" style="196" customWidth="1"/>
    <col min="1793" max="1793" width="9.875" style="196" bestFit="1" customWidth="1"/>
    <col min="1794" max="1794" width="10.625" style="196" customWidth="1"/>
    <col min="1795" max="1795" width="7.5" style="196" customWidth="1"/>
    <col min="1796" max="1796" width="9" style="196" customWidth="1"/>
    <col min="1797" max="1797" width="9.875" style="196" customWidth="1"/>
    <col min="1798" max="1798" width="9.875" style="196" bestFit="1" customWidth="1"/>
    <col min="1799" max="1799" width="8.375" style="196" bestFit="1" customWidth="1"/>
    <col min="1800" max="1800" width="10.625" style="196" customWidth="1"/>
    <col min="1801" max="1801" width="13.375" style="196" customWidth="1"/>
    <col min="1802" max="1802" width="13" style="196" bestFit="1" customWidth="1"/>
    <col min="1803" max="1803" width="15.625" style="196" customWidth="1"/>
    <col min="1804" max="1804" width="17.375" style="196" customWidth="1"/>
    <col min="1805" max="1812" width="0" style="196" hidden="1" customWidth="1"/>
    <col min="1813" max="2038" width="9" style="196"/>
    <col min="2039" max="2039" width="5.25" style="196" customWidth="1"/>
    <col min="2040" max="2040" width="19.5" style="196" customWidth="1"/>
    <col min="2041" max="2041" width="6.375" style="196" bestFit="1" customWidth="1"/>
    <col min="2042" max="2042" width="8.125" style="196" bestFit="1" customWidth="1"/>
    <col min="2043" max="2043" width="10.375" style="196" bestFit="1" customWidth="1"/>
    <col min="2044" max="2044" width="10.125" style="196" bestFit="1" customWidth="1"/>
    <col min="2045" max="2045" width="10.625" style="196" customWidth="1"/>
    <col min="2046" max="2047" width="6.5" style="196" customWidth="1"/>
    <col min="2048" max="2048" width="9.875" style="196" customWidth="1"/>
    <col min="2049" max="2049" width="9.875" style="196" bestFit="1" customWidth="1"/>
    <col min="2050" max="2050" width="10.625" style="196" customWidth="1"/>
    <col min="2051" max="2051" width="7.5" style="196" customWidth="1"/>
    <col min="2052" max="2052" width="9" style="196" customWidth="1"/>
    <col min="2053" max="2053" width="9.875" style="196" customWidth="1"/>
    <col min="2054" max="2054" width="9.875" style="196" bestFit="1" customWidth="1"/>
    <col min="2055" max="2055" width="8.375" style="196" bestFit="1" customWidth="1"/>
    <col min="2056" max="2056" width="10.625" style="196" customWidth="1"/>
    <col min="2057" max="2057" width="13.375" style="196" customWidth="1"/>
    <col min="2058" max="2058" width="13" style="196" bestFit="1" customWidth="1"/>
    <col min="2059" max="2059" width="15.625" style="196" customWidth="1"/>
    <col min="2060" max="2060" width="17.375" style="196" customWidth="1"/>
    <col min="2061" max="2068" width="0" style="196" hidden="1" customWidth="1"/>
    <col min="2069" max="2294" width="9" style="196"/>
    <col min="2295" max="2295" width="5.25" style="196" customWidth="1"/>
    <col min="2296" max="2296" width="19.5" style="196" customWidth="1"/>
    <col min="2297" max="2297" width="6.375" style="196" bestFit="1" customWidth="1"/>
    <col min="2298" max="2298" width="8.125" style="196" bestFit="1" customWidth="1"/>
    <col min="2299" max="2299" width="10.375" style="196" bestFit="1" customWidth="1"/>
    <col min="2300" max="2300" width="10.125" style="196" bestFit="1" customWidth="1"/>
    <col min="2301" max="2301" width="10.625" style="196" customWidth="1"/>
    <col min="2302" max="2303" width="6.5" style="196" customWidth="1"/>
    <col min="2304" max="2304" width="9.875" style="196" customWidth="1"/>
    <col min="2305" max="2305" width="9.875" style="196" bestFit="1" customWidth="1"/>
    <col min="2306" max="2306" width="10.625" style="196" customWidth="1"/>
    <col min="2307" max="2307" width="7.5" style="196" customWidth="1"/>
    <col min="2308" max="2308" width="9" style="196" customWidth="1"/>
    <col min="2309" max="2309" width="9.875" style="196" customWidth="1"/>
    <col min="2310" max="2310" width="9.875" style="196" bestFit="1" customWidth="1"/>
    <col min="2311" max="2311" width="8.375" style="196" bestFit="1" customWidth="1"/>
    <col min="2312" max="2312" width="10.625" style="196" customWidth="1"/>
    <col min="2313" max="2313" width="13.375" style="196" customWidth="1"/>
    <col min="2314" max="2314" width="13" style="196" bestFit="1" customWidth="1"/>
    <col min="2315" max="2315" width="15.625" style="196" customWidth="1"/>
    <col min="2316" max="2316" width="17.375" style="196" customWidth="1"/>
    <col min="2317" max="2324" width="0" style="196" hidden="1" customWidth="1"/>
    <col min="2325" max="2550" width="9" style="196"/>
    <col min="2551" max="2551" width="5.25" style="196" customWidth="1"/>
    <col min="2552" max="2552" width="19.5" style="196" customWidth="1"/>
    <col min="2553" max="2553" width="6.375" style="196" bestFit="1" customWidth="1"/>
    <col min="2554" max="2554" width="8.125" style="196" bestFit="1" customWidth="1"/>
    <col min="2555" max="2555" width="10.375" style="196" bestFit="1" customWidth="1"/>
    <col min="2556" max="2556" width="10.125" style="196" bestFit="1" customWidth="1"/>
    <col min="2557" max="2557" width="10.625" style="196" customWidth="1"/>
    <col min="2558" max="2559" width="6.5" style="196" customWidth="1"/>
    <col min="2560" max="2560" width="9.875" style="196" customWidth="1"/>
    <col min="2561" max="2561" width="9.875" style="196" bestFit="1" customWidth="1"/>
    <col min="2562" max="2562" width="10.625" style="196" customWidth="1"/>
    <col min="2563" max="2563" width="7.5" style="196" customWidth="1"/>
    <col min="2564" max="2564" width="9" style="196" customWidth="1"/>
    <col min="2565" max="2565" width="9.875" style="196" customWidth="1"/>
    <col min="2566" max="2566" width="9.875" style="196" bestFit="1" customWidth="1"/>
    <col min="2567" max="2567" width="8.375" style="196" bestFit="1" customWidth="1"/>
    <col min="2568" max="2568" width="10.625" style="196" customWidth="1"/>
    <col min="2569" max="2569" width="13.375" style="196" customWidth="1"/>
    <col min="2570" max="2570" width="13" style="196" bestFit="1" customWidth="1"/>
    <col min="2571" max="2571" width="15.625" style="196" customWidth="1"/>
    <col min="2572" max="2572" width="17.375" style="196" customWidth="1"/>
    <col min="2573" max="2580" width="0" style="196" hidden="1" customWidth="1"/>
    <col min="2581" max="2806" width="9" style="196"/>
    <col min="2807" max="2807" width="5.25" style="196" customWidth="1"/>
    <col min="2808" max="2808" width="19.5" style="196" customWidth="1"/>
    <col min="2809" max="2809" width="6.375" style="196" bestFit="1" customWidth="1"/>
    <col min="2810" max="2810" width="8.125" style="196" bestFit="1" customWidth="1"/>
    <col min="2811" max="2811" width="10.375" style="196" bestFit="1" customWidth="1"/>
    <col min="2812" max="2812" width="10.125" style="196" bestFit="1" customWidth="1"/>
    <col min="2813" max="2813" width="10.625" style="196" customWidth="1"/>
    <col min="2814" max="2815" width="6.5" style="196" customWidth="1"/>
    <col min="2816" max="2816" width="9.875" style="196" customWidth="1"/>
    <col min="2817" max="2817" width="9.875" style="196" bestFit="1" customWidth="1"/>
    <col min="2818" max="2818" width="10.625" style="196" customWidth="1"/>
    <col min="2819" max="2819" width="7.5" style="196" customWidth="1"/>
    <col min="2820" max="2820" width="9" style="196" customWidth="1"/>
    <col min="2821" max="2821" width="9.875" style="196" customWidth="1"/>
    <col min="2822" max="2822" width="9.875" style="196" bestFit="1" customWidth="1"/>
    <col min="2823" max="2823" width="8.375" style="196" bestFit="1" customWidth="1"/>
    <col min="2824" max="2824" width="10.625" style="196" customWidth="1"/>
    <col min="2825" max="2825" width="13.375" style="196" customWidth="1"/>
    <col min="2826" max="2826" width="13" style="196" bestFit="1" customWidth="1"/>
    <col min="2827" max="2827" width="15.625" style="196" customWidth="1"/>
    <col min="2828" max="2828" width="17.375" style="196" customWidth="1"/>
    <col min="2829" max="2836" width="0" style="196" hidden="1" customWidth="1"/>
    <col min="2837" max="3062" width="9" style="196"/>
    <col min="3063" max="3063" width="5.25" style="196" customWidth="1"/>
    <col min="3064" max="3064" width="19.5" style="196" customWidth="1"/>
    <col min="3065" max="3065" width="6.375" style="196" bestFit="1" customWidth="1"/>
    <col min="3066" max="3066" width="8.125" style="196" bestFit="1" customWidth="1"/>
    <col min="3067" max="3067" width="10.375" style="196" bestFit="1" customWidth="1"/>
    <col min="3068" max="3068" width="10.125" style="196" bestFit="1" customWidth="1"/>
    <col min="3069" max="3069" width="10.625" style="196" customWidth="1"/>
    <col min="3070" max="3071" width="6.5" style="196" customWidth="1"/>
    <col min="3072" max="3072" width="9.875" style="196" customWidth="1"/>
    <col min="3073" max="3073" width="9.875" style="196" bestFit="1" customWidth="1"/>
    <col min="3074" max="3074" width="10.625" style="196" customWidth="1"/>
    <col min="3075" max="3075" width="7.5" style="196" customWidth="1"/>
    <col min="3076" max="3076" width="9" style="196" customWidth="1"/>
    <col min="3077" max="3077" width="9.875" style="196" customWidth="1"/>
    <col min="3078" max="3078" width="9.875" style="196" bestFit="1" customWidth="1"/>
    <col min="3079" max="3079" width="8.375" style="196" bestFit="1" customWidth="1"/>
    <col min="3080" max="3080" width="10.625" style="196" customWidth="1"/>
    <col min="3081" max="3081" width="13.375" style="196" customWidth="1"/>
    <col min="3082" max="3082" width="13" style="196" bestFit="1" customWidth="1"/>
    <col min="3083" max="3083" width="15.625" style="196" customWidth="1"/>
    <col min="3084" max="3084" width="17.375" style="196" customWidth="1"/>
    <col min="3085" max="3092" width="0" style="196" hidden="1" customWidth="1"/>
    <col min="3093" max="3318" width="9" style="196"/>
    <col min="3319" max="3319" width="5.25" style="196" customWidth="1"/>
    <col min="3320" max="3320" width="19.5" style="196" customWidth="1"/>
    <col min="3321" max="3321" width="6.375" style="196" bestFit="1" customWidth="1"/>
    <col min="3322" max="3322" width="8.125" style="196" bestFit="1" customWidth="1"/>
    <col min="3323" max="3323" width="10.375" style="196" bestFit="1" customWidth="1"/>
    <col min="3324" max="3324" width="10.125" style="196" bestFit="1" customWidth="1"/>
    <col min="3325" max="3325" width="10.625" style="196" customWidth="1"/>
    <col min="3326" max="3327" width="6.5" style="196" customWidth="1"/>
    <col min="3328" max="3328" width="9.875" style="196" customWidth="1"/>
    <col min="3329" max="3329" width="9.875" style="196" bestFit="1" customWidth="1"/>
    <col min="3330" max="3330" width="10.625" style="196" customWidth="1"/>
    <col min="3331" max="3331" width="7.5" style="196" customWidth="1"/>
    <col min="3332" max="3332" width="9" style="196" customWidth="1"/>
    <col min="3333" max="3333" width="9.875" style="196" customWidth="1"/>
    <col min="3334" max="3334" width="9.875" style="196" bestFit="1" customWidth="1"/>
    <col min="3335" max="3335" width="8.375" style="196" bestFit="1" customWidth="1"/>
    <col min="3336" max="3336" width="10.625" style="196" customWidth="1"/>
    <col min="3337" max="3337" width="13.375" style="196" customWidth="1"/>
    <col min="3338" max="3338" width="13" style="196" bestFit="1" customWidth="1"/>
    <col min="3339" max="3339" width="15.625" style="196" customWidth="1"/>
    <col min="3340" max="3340" width="17.375" style="196" customWidth="1"/>
    <col min="3341" max="3348" width="0" style="196" hidden="1" customWidth="1"/>
    <col min="3349" max="3574" width="9" style="196"/>
    <col min="3575" max="3575" width="5.25" style="196" customWidth="1"/>
    <col min="3576" max="3576" width="19.5" style="196" customWidth="1"/>
    <col min="3577" max="3577" width="6.375" style="196" bestFit="1" customWidth="1"/>
    <col min="3578" max="3578" width="8.125" style="196" bestFit="1" customWidth="1"/>
    <col min="3579" max="3579" width="10.375" style="196" bestFit="1" customWidth="1"/>
    <col min="3580" max="3580" width="10.125" style="196" bestFit="1" customWidth="1"/>
    <col min="3581" max="3581" width="10.625" style="196" customWidth="1"/>
    <col min="3582" max="3583" width="6.5" style="196" customWidth="1"/>
    <col min="3584" max="3584" width="9.875" style="196" customWidth="1"/>
    <col min="3585" max="3585" width="9.875" style="196" bestFit="1" customWidth="1"/>
    <col min="3586" max="3586" width="10.625" style="196" customWidth="1"/>
    <col min="3587" max="3587" width="7.5" style="196" customWidth="1"/>
    <col min="3588" max="3588" width="9" style="196" customWidth="1"/>
    <col min="3589" max="3589" width="9.875" style="196" customWidth="1"/>
    <col min="3590" max="3590" width="9.875" style="196" bestFit="1" customWidth="1"/>
    <col min="3591" max="3591" width="8.375" style="196" bestFit="1" customWidth="1"/>
    <col min="3592" max="3592" width="10.625" style="196" customWidth="1"/>
    <col min="3593" max="3593" width="13.375" style="196" customWidth="1"/>
    <col min="3594" max="3594" width="13" style="196" bestFit="1" customWidth="1"/>
    <col min="3595" max="3595" width="15.625" style="196" customWidth="1"/>
    <col min="3596" max="3596" width="17.375" style="196" customWidth="1"/>
    <col min="3597" max="3604" width="0" style="196" hidden="1" customWidth="1"/>
    <col min="3605" max="3830" width="9" style="196"/>
    <col min="3831" max="3831" width="5.25" style="196" customWidth="1"/>
    <col min="3832" max="3832" width="19.5" style="196" customWidth="1"/>
    <col min="3833" max="3833" width="6.375" style="196" bestFit="1" customWidth="1"/>
    <col min="3834" max="3834" width="8.125" style="196" bestFit="1" customWidth="1"/>
    <col min="3835" max="3835" width="10.375" style="196" bestFit="1" customWidth="1"/>
    <col min="3836" max="3836" width="10.125" style="196" bestFit="1" customWidth="1"/>
    <col min="3837" max="3837" width="10.625" style="196" customWidth="1"/>
    <col min="3838" max="3839" width="6.5" style="196" customWidth="1"/>
    <col min="3840" max="3840" width="9.875" style="196" customWidth="1"/>
    <col min="3841" max="3841" width="9.875" style="196" bestFit="1" customWidth="1"/>
    <col min="3842" max="3842" width="10.625" style="196" customWidth="1"/>
    <col min="3843" max="3843" width="7.5" style="196" customWidth="1"/>
    <col min="3844" max="3844" width="9" style="196" customWidth="1"/>
    <col min="3845" max="3845" width="9.875" style="196" customWidth="1"/>
    <col min="3846" max="3846" width="9.875" style="196" bestFit="1" customWidth="1"/>
    <col min="3847" max="3847" width="8.375" style="196" bestFit="1" customWidth="1"/>
    <col min="3848" max="3848" width="10.625" style="196" customWidth="1"/>
    <col min="3849" max="3849" width="13.375" style="196" customWidth="1"/>
    <col min="3850" max="3850" width="13" style="196" bestFit="1" customWidth="1"/>
    <col min="3851" max="3851" width="15.625" style="196" customWidth="1"/>
    <col min="3852" max="3852" width="17.375" style="196" customWidth="1"/>
    <col min="3853" max="3860" width="0" style="196" hidden="1" customWidth="1"/>
    <col min="3861" max="4086" width="9" style="196"/>
    <col min="4087" max="4087" width="5.25" style="196" customWidth="1"/>
    <col min="4088" max="4088" width="19.5" style="196" customWidth="1"/>
    <col min="4089" max="4089" width="6.375" style="196" bestFit="1" customWidth="1"/>
    <col min="4090" max="4090" width="8.125" style="196" bestFit="1" customWidth="1"/>
    <col min="4091" max="4091" width="10.375" style="196" bestFit="1" customWidth="1"/>
    <col min="4092" max="4092" width="10.125" style="196" bestFit="1" customWidth="1"/>
    <col min="4093" max="4093" width="10.625" style="196" customWidth="1"/>
    <col min="4094" max="4095" width="6.5" style="196" customWidth="1"/>
    <col min="4096" max="4096" width="9.875" style="196" customWidth="1"/>
    <col min="4097" max="4097" width="9.875" style="196" bestFit="1" customWidth="1"/>
    <col min="4098" max="4098" width="10.625" style="196" customWidth="1"/>
    <col min="4099" max="4099" width="7.5" style="196" customWidth="1"/>
    <col min="4100" max="4100" width="9" style="196" customWidth="1"/>
    <col min="4101" max="4101" width="9.875" style="196" customWidth="1"/>
    <col min="4102" max="4102" width="9.875" style="196" bestFit="1" customWidth="1"/>
    <col min="4103" max="4103" width="8.375" style="196" bestFit="1" customWidth="1"/>
    <col min="4104" max="4104" width="10.625" style="196" customWidth="1"/>
    <col min="4105" max="4105" width="13.375" style="196" customWidth="1"/>
    <col min="4106" max="4106" width="13" style="196" bestFit="1" customWidth="1"/>
    <col min="4107" max="4107" width="15.625" style="196" customWidth="1"/>
    <col min="4108" max="4108" width="17.375" style="196" customWidth="1"/>
    <col min="4109" max="4116" width="0" style="196" hidden="1" customWidth="1"/>
    <col min="4117" max="4342" width="9" style="196"/>
    <col min="4343" max="4343" width="5.25" style="196" customWidth="1"/>
    <col min="4344" max="4344" width="19.5" style="196" customWidth="1"/>
    <col min="4345" max="4345" width="6.375" style="196" bestFit="1" customWidth="1"/>
    <col min="4346" max="4346" width="8.125" style="196" bestFit="1" customWidth="1"/>
    <col min="4347" max="4347" width="10.375" style="196" bestFit="1" customWidth="1"/>
    <col min="4348" max="4348" width="10.125" style="196" bestFit="1" customWidth="1"/>
    <col min="4349" max="4349" width="10.625" style="196" customWidth="1"/>
    <col min="4350" max="4351" width="6.5" style="196" customWidth="1"/>
    <col min="4352" max="4352" width="9.875" style="196" customWidth="1"/>
    <col min="4353" max="4353" width="9.875" style="196" bestFit="1" customWidth="1"/>
    <col min="4354" max="4354" width="10.625" style="196" customWidth="1"/>
    <col min="4355" max="4355" width="7.5" style="196" customWidth="1"/>
    <col min="4356" max="4356" width="9" style="196" customWidth="1"/>
    <col min="4357" max="4357" width="9.875" style="196" customWidth="1"/>
    <col min="4358" max="4358" width="9.875" style="196" bestFit="1" customWidth="1"/>
    <col min="4359" max="4359" width="8.375" style="196" bestFit="1" customWidth="1"/>
    <col min="4360" max="4360" width="10.625" style="196" customWidth="1"/>
    <col min="4361" max="4361" width="13.375" style="196" customWidth="1"/>
    <col min="4362" max="4362" width="13" style="196" bestFit="1" customWidth="1"/>
    <col min="4363" max="4363" width="15.625" style="196" customWidth="1"/>
    <col min="4364" max="4364" width="17.375" style="196" customWidth="1"/>
    <col min="4365" max="4372" width="0" style="196" hidden="1" customWidth="1"/>
    <col min="4373" max="4598" width="9" style="196"/>
    <col min="4599" max="4599" width="5.25" style="196" customWidth="1"/>
    <col min="4600" max="4600" width="19.5" style="196" customWidth="1"/>
    <col min="4601" max="4601" width="6.375" style="196" bestFit="1" customWidth="1"/>
    <col min="4602" max="4602" width="8.125" style="196" bestFit="1" customWidth="1"/>
    <col min="4603" max="4603" width="10.375" style="196" bestFit="1" customWidth="1"/>
    <col min="4604" max="4604" width="10.125" style="196" bestFit="1" customWidth="1"/>
    <col min="4605" max="4605" width="10.625" style="196" customWidth="1"/>
    <col min="4606" max="4607" width="6.5" style="196" customWidth="1"/>
    <col min="4608" max="4608" width="9.875" style="196" customWidth="1"/>
    <col min="4609" max="4609" width="9.875" style="196" bestFit="1" customWidth="1"/>
    <col min="4610" max="4610" width="10.625" style="196" customWidth="1"/>
    <col min="4611" max="4611" width="7.5" style="196" customWidth="1"/>
    <col min="4612" max="4612" width="9" style="196" customWidth="1"/>
    <col min="4613" max="4613" width="9.875" style="196" customWidth="1"/>
    <col min="4614" max="4614" width="9.875" style="196" bestFit="1" customWidth="1"/>
    <col min="4615" max="4615" width="8.375" style="196" bestFit="1" customWidth="1"/>
    <col min="4616" max="4616" width="10.625" style="196" customWidth="1"/>
    <col min="4617" max="4617" width="13.375" style="196" customWidth="1"/>
    <col min="4618" max="4618" width="13" style="196" bestFit="1" customWidth="1"/>
    <col min="4619" max="4619" width="15.625" style="196" customWidth="1"/>
    <col min="4620" max="4620" width="17.375" style="196" customWidth="1"/>
    <col min="4621" max="4628" width="0" style="196" hidden="1" customWidth="1"/>
    <col min="4629" max="4854" width="9" style="196"/>
    <col min="4855" max="4855" width="5.25" style="196" customWidth="1"/>
    <col min="4856" max="4856" width="19.5" style="196" customWidth="1"/>
    <col min="4857" max="4857" width="6.375" style="196" bestFit="1" customWidth="1"/>
    <col min="4858" max="4858" width="8.125" style="196" bestFit="1" customWidth="1"/>
    <col min="4859" max="4859" width="10.375" style="196" bestFit="1" customWidth="1"/>
    <col min="4860" max="4860" width="10.125" style="196" bestFit="1" customWidth="1"/>
    <col min="4861" max="4861" width="10.625" style="196" customWidth="1"/>
    <col min="4862" max="4863" width="6.5" style="196" customWidth="1"/>
    <col min="4864" max="4864" width="9.875" style="196" customWidth="1"/>
    <col min="4865" max="4865" width="9.875" style="196" bestFit="1" customWidth="1"/>
    <col min="4866" max="4866" width="10.625" style="196" customWidth="1"/>
    <col min="4867" max="4867" width="7.5" style="196" customWidth="1"/>
    <col min="4868" max="4868" width="9" style="196" customWidth="1"/>
    <col min="4869" max="4869" width="9.875" style="196" customWidth="1"/>
    <col min="4870" max="4870" width="9.875" style="196" bestFit="1" customWidth="1"/>
    <col min="4871" max="4871" width="8.375" style="196" bestFit="1" customWidth="1"/>
    <col min="4872" max="4872" width="10.625" style="196" customWidth="1"/>
    <col min="4873" max="4873" width="13.375" style="196" customWidth="1"/>
    <col min="4874" max="4874" width="13" style="196" bestFit="1" customWidth="1"/>
    <col min="4875" max="4875" width="15.625" style="196" customWidth="1"/>
    <col min="4876" max="4876" width="17.375" style="196" customWidth="1"/>
    <col min="4877" max="4884" width="0" style="196" hidden="1" customWidth="1"/>
    <col min="4885" max="5110" width="9" style="196"/>
    <col min="5111" max="5111" width="5.25" style="196" customWidth="1"/>
    <col min="5112" max="5112" width="19.5" style="196" customWidth="1"/>
    <col min="5113" max="5113" width="6.375" style="196" bestFit="1" customWidth="1"/>
    <col min="5114" max="5114" width="8.125" style="196" bestFit="1" customWidth="1"/>
    <col min="5115" max="5115" width="10.375" style="196" bestFit="1" customWidth="1"/>
    <col min="5116" max="5116" width="10.125" style="196" bestFit="1" customWidth="1"/>
    <col min="5117" max="5117" width="10.625" style="196" customWidth="1"/>
    <col min="5118" max="5119" width="6.5" style="196" customWidth="1"/>
    <col min="5120" max="5120" width="9.875" style="196" customWidth="1"/>
    <col min="5121" max="5121" width="9.875" style="196" bestFit="1" customWidth="1"/>
    <col min="5122" max="5122" width="10.625" style="196" customWidth="1"/>
    <col min="5123" max="5123" width="7.5" style="196" customWidth="1"/>
    <col min="5124" max="5124" width="9" style="196" customWidth="1"/>
    <col min="5125" max="5125" width="9.875" style="196" customWidth="1"/>
    <col min="5126" max="5126" width="9.875" style="196" bestFit="1" customWidth="1"/>
    <col min="5127" max="5127" width="8.375" style="196" bestFit="1" customWidth="1"/>
    <col min="5128" max="5128" width="10.625" style="196" customWidth="1"/>
    <col min="5129" max="5129" width="13.375" style="196" customWidth="1"/>
    <col min="5130" max="5130" width="13" style="196" bestFit="1" customWidth="1"/>
    <col min="5131" max="5131" width="15.625" style="196" customWidth="1"/>
    <col min="5132" max="5132" width="17.375" style="196" customWidth="1"/>
    <col min="5133" max="5140" width="0" style="196" hidden="1" customWidth="1"/>
    <col min="5141" max="5366" width="9" style="196"/>
    <col min="5367" max="5367" width="5.25" style="196" customWidth="1"/>
    <col min="5368" max="5368" width="19.5" style="196" customWidth="1"/>
    <col min="5369" max="5369" width="6.375" style="196" bestFit="1" customWidth="1"/>
    <col min="5370" max="5370" width="8.125" style="196" bestFit="1" customWidth="1"/>
    <col min="5371" max="5371" width="10.375" style="196" bestFit="1" customWidth="1"/>
    <col min="5372" max="5372" width="10.125" style="196" bestFit="1" customWidth="1"/>
    <col min="5373" max="5373" width="10.625" style="196" customWidth="1"/>
    <col min="5374" max="5375" width="6.5" style="196" customWidth="1"/>
    <col min="5376" max="5376" width="9.875" style="196" customWidth="1"/>
    <col min="5377" max="5377" width="9.875" style="196" bestFit="1" customWidth="1"/>
    <col min="5378" max="5378" width="10.625" style="196" customWidth="1"/>
    <col min="5379" max="5379" width="7.5" style="196" customWidth="1"/>
    <col min="5380" max="5380" width="9" style="196" customWidth="1"/>
    <col min="5381" max="5381" width="9.875" style="196" customWidth="1"/>
    <col min="5382" max="5382" width="9.875" style="196" bestFit="1" customWidth="1"/>
    <col min="5383" max="5383" width="8.375" style="196" bestFit="1" customWidth="1"/>
    <col min="5384" max="5384" width="10.625" style="196" customWidth="1"/>
    <col min="5385" max="5385" width="13.375" style="196" customWidth="1"/>
    <col min="5386" max="5386" width="13" style="196" bestFit="1" customWidth="1"/>
    <col min="5387" max="5387" width="15.625" style="196" customWidth="1"/>
    <col min="5388" max="5388" width="17.375" style="196" customWidth="1"/>
    <col min="5389" max="5396" width="0" style="196" hidden="1" customWidth="1"/>
    <col min="5397" max="5622" width="9" style="196"/>
    <col min="5623" max="5623" width="5.25" style="196" customWidth="1"/>
    <col min="5624" max="5624" width="19.5" style="196" customWidth="1"/>
    <col min="5625" max="5625" width="6.375" style="196" bestFit="1" customWidth="1"/>
    <col min="5626" max="5626" width="8.125" style="196" bestFit="1" customWidth="1"/>
    <col min="5627" max="5627" width="10.375" style="196" bestFit="1" customWidth="1"/>
    <col min="5628" max="5628" width="10.125" style="196" bestFit="1" customWidth="1"/>
    <col min="5629" max="5629" width="10.625" style="196" customWidth="1"/>
    <col min="5630" max="5631" width="6.5" style="196" customWidth="1"/>
    <col min="5632" max="5632" width="9.875" style="196" customWidth="1"/>
    <col min="5633" max="5633" width="9.875" style="196" bestFit="1" customWidth="1"/>
    <col min="5634" max="5634" width="10.625" style="196" customWidth="1"/>
    <col min="5635" max="5635" width="7.5" style="196" customWidth="1"/>
    <col min="5636" max="5636" width="9" style="196" customWidth="1"/>
    <col min="5637" max="5637" width="9.875" style="196" customWidth="1"/>
    <col min="5638" max="5638" width="9.875" style="196" bestFit="1" customWidth="1"/>
    <col min="5639" max="5639" width="8.375" style="196" bestFit="1" customWidth="1"/>
    <col min="5640" max="5640" width="10.625" style="196" customWidth="1"/>
    <col min="5641" max="5641" width="13.375" style="196" customWidth="1"/>
    <col min="5642" max="5642" width="13" style="196" bestFit="1" customWidth="1"/>
    <col min="5643" max="5643" width="15.625" style="196" customWidth="1"/>
    <col min="5644" max="5644" width="17.375" style="196" customWidth="1"/>
    <col min="5645" max="5652" width="0" style="196" hidden="1" customWidth="1"/>
    <col min="5653" max="5878" width="9" style="196"/>
    <col min="5879" max="5879" width="5.25" style="196" customWidth="1"/>
    <col min="5880" max="5880" width="19.5" style="196" customWidth="1"/>
    <col min="5881" max="5881" width="6.375" style="196" bestFit="1" customWidth="1"/>
    <col min="5882" max="5882" width="8.125" style="196" bestFit="1" customWidth="1"/>
    <col min="5883" max="5883" width="10.375" style="196" bestFit="1" customWidth="1"/>
    <col min="5884" max="5884" width="10.125" style="196" bestFit="1" customWidth="1"/>
    <col min="5885" max="5885" width="10.625" style="196" customWidth="1"/>
    <col min="5886" max="5887" width="6.5" style="196" customWidth="1"/>
    <col min="5888" max="5888" width="9.875" style="196" customWidth="1"/>
    <col min="5889" max="5889" width="9.875" style="196" bestFit="1" customWidth="1"/>
    <col min="5890" max="5890" width="10.625" style="196" customWidth="1"/>
    <col min="5891" max="5891" width="7.5" style="196" customWidth="1"/>
    <col min="5892" max="5892" width="9" style="196" customWidth="1"/>
    <col min="5893" max="5893" width="9.875" style="196" customWidth="1"/>
    <col min="5894" max="5894" width="9.875" style="196" bestFit="1" customWidth="1"/>
    <col min="5895" max="5895" width="8.375" style="196" bestFit="1" customWidth="1"/>
    <col min="5896" max="5896" width="10.625" style="196" customWidth="1"/>
    <col min="5897" max="5897" width="13.375" style="196" customWidth="1"/>
    <col min="5898" max="5898" width="13" style="196" bestFit="1" customWidth="1"/>
    <col min="5899" max="5899" width="15.625" style="196" customWidth="1"/>
    <col min="5900" max="5900" width="17.375" style="196" customWidth="1"/>
    <col min="5901" max="5908" width="0" style="196" hidden="1" customWidth="1"/>
    <col min="5909" max="6134" width="9" style="196"/>
    <col min="6135" max="6135" width="5.25" style="196" customWidth="1"/>
    <col min="6136" max="6136" width="19.5" style="196" customWidth="1"/>
    <col min="6137" max="6137" width="6.375" style="196" bestFit="1" customWidth="1"/>
    <col min="6138" max="6138" width="8.125" style="196" bestFit="1" customWidth="1"/>
    <col min="6139" max="6139" width="10.375" style="196" bestFit="1" customWidth="1"/>
    <col min="6140" max="6140" width="10.125" style="196" bestFit="1" customWidth="1"/>
    <col min="6141" max="6141" width="10.625" style="196" customWidth="1"/>
    <col min="6142" max="6143" width="6.5" style="196" customWidth="1"/>
    <col min="6144" max="6144" width="9.875" style="196" customWidth="1"/>
    <col min="6145" max="6145" width="9.875" style="196" bestFit="1" customWidth="1"/>
    <col min="6146" max="6146" width="10.625" style="196" customWidth="1"/>
    <col min="6147" max="6147" width="7.5" style="196" customWidth="1"/>
    <col min="6148" max="6148" width="9" style="196" customWidth="1"/>
    <col min="6149" max="6149" width="9.875" style="196" customWidth="1"/>
    <col min="6150" max="6150" width="9.875" style="196" bestFit="1" customWidth="1"/>
    <col min="6151" max="6151" width="8.375" style="196" bestFit="1" customWidth="1"/>
    <col min="6152" max="6152" width="10.625" style="196" customWidth="1"/>
    <col min="6153" max="6153" width="13.375" style="196" customWidth="1"/>
    <col min="6154" max="6154" width="13" style="196" bestFit="1" customWidth="1"/>
    <col min="6155" max="6155" width="15.625" style="196" customWidth="1"/>
    <col min="6156" max="6156" width="17.375" style="196" customWidth="1"/>
    <col min="6157" max="6164" width="0" style="196" hidden="1" customWidth="1"/>
    <col min="6165" max="6390" width="9" style="196"/>
    <col min="6391" max="6391" width="5.25" style="196" customWidth="1"/>
    <col min="6392" max="6392" width="19.5" style="196" customWidth="1"/>
    <col min="6393" max="6393" width="6.375" style="196" bestFit="1" customWidth="1"/>
    <col min="6394" max="6394" width="8.125" style="196" bestFit="1" customWidth="1"/>
    <col min="6395" max="6395" width="10.375" style="196" bestFit="1" customWidth="1"/>
    <col min="6396" max="6396" width="10.125" style="196" bestFit="1" customWidth="1"/>
    <col min="6397" max="6397" width="10.625" style="196" customWidth="1"/>
    <col min="6398" max="6399" width="6.5" style="196" customWidth="1"/>
    <col min="6400" max="6400" width="9.875" style="196" customWidth="1"/>
    <col min="6401" max="6401" width="9.875" style="196" bestFit="1" customWidth="1"/>
    <col min="6402" max="6402" width="10.625" style="196" customWidth="1"/>
    <col min="6403" max="6403" width="7.5" style="196" customWidth="1"/>
    <col min="6404" max="6404" width="9" style="196" customWidth="1"/>
    <col min="6405" max="6405" width="9.875" style="196" customWidth="1"/>
    <col min="6406" max="6406" width="9.875" style="196" bestFit="1" customWidth="1"/>
    <col min="6407" max="6407" width="8.375" style="196" bestFit="1" customWidth="1"/>
    <col min="6408" max="6408" width="10.625" style="196" customWidth="1"/>
    <col min="6409" max="6409" width="13.375" style="196" customWidth="1"/>
    <col min="6410" max="6410" width="13" style="196" bestFit="1" customWidth="1"/>
    <col min="6411" max="6411" width="15.625" style="196" customWidth="1"/>
    <col min="6412" max="6412" width="17.375" style="196" customWidth="1"/>
    <col min="6413" max="6420" width="0" style="196" hidden="1" customWidth="1"/>
    <col min="6421" max="6646" width="9" style="196"/>
    <col min="6647" max="6647" width="5.25" style="196" customWidth="1"/>
    <col min="6648" max="6648" width="19.5" style="196" customWidth="1"/>
    <col min="6649" max="6649" width="6.375" style="196" bestFit="1" customWidth="1"/>
    <col min="6650" max="6650" width="8.125" style="196" bestFit="1" customWidth="1"/>
    <col min="6651" max="6651" width="10.375" style="196" bestFit="1" customWidth="1"/>
    <col min="6652" max="6652" width="10.125" style="196" bestFit="1" customWidth="1"/>
    <col min="6653" max="6653" width="10.625" style="196" customWidth="1"/>
    <col min="6654" max="6655" width="6.5" style="196" customWidth="1"/>
    <col min="6656" max="6656" width="9.875" style="196" customWidth="1"/>
    <col min="6657" max="6657" width="9.875" style="196" bestFit="1" customWidth="1"/>
    <col min="6658" max="6658" width="10.625" style="196" customWidth="1"/>
    <col min="6659" max="6659" width="7.5" style="196" customWidth="1"/>
    <col min="6660" max="6660" width="9" style="196" customWidth="1"/>
    <col min="6661" max="6661" width="9.875" style="196" customWidth="1"/>
    <col min="6662" max="6662" width="9.875" style="196" bestFit="1" customWidth="1"/>
    <col min="6663" max="6663" width="8.375" style="196" bestFit="1" customWidth="1"/>
    <col min="6664" max="6664" width="10.625" style="196" customWidth="1"/>
    <col min="6665" max="6665" width="13.375" style="196" customWidth="1"/>
    <col min="6666" max="6666" width="13" style="196" bestFit="1" customWidth="1"/>
    <col min="6667" max="6667" width="15.625" style="196" customWidth="1"/>
    <col min="6668" max="6668" width="17.375" style="196" customWidth="1"/>
    <col min="6669" max="6676" width="0" style="196" hidden="1" customWidth="1"/>
    <col min="6677" max="6902" width="9" style="196"/>
    <col min="6903" max="6903" width="5.25" style="196" customWidth="1"/>
    <col min="6904" max="6904" width="19.5" style="196" customWidth="1"/>
    <col min="6905" max="6905" width="6.375" style="196" bestFit="1" customWidth="1"/>
    <col min="6906" max="6906" width="8.125" style="196" bestFit="1" customWidth="1"/>
    <col min="6907" max="6907" width="10.375" style="196" bestFit="1" customWidth="1"/>
    <col min="6908" max="6908" width="10.125" style="196" bestFit="1" customWidth="1"/>
    <col min="6909" max="6909" width="10.625" style="196" customWidth="1"/>
    <col min="6910" max="6911" width="6.5" style="196" customWidth="1"/>
    <col min="6912" max="6912" width="9.875" style="196" customWidth="1"/>
    <col min="6913" max="6913" width="9.875" style="196" bestFit="1" customWidth="1"/>
    <col min="6914" max="6914" width="10.625" style="196" customWidth="1"/>
    <col min="6915" max="6915" width="7.5" style="196" customWidth="1"/>
    <col min="6916" max="6916" width="9" style="196" customWidth="1"/>
    <col min="6917" max="6917" width="9.875" style="196" customWidth="1"/>
    <col min="6918" max="6918" width="9.875" style="196" bestFit="1" customWidth="1"/>
    <col min="6919" max="6919" width="8.375" style="196" bestFit="1" customWidth="1"/>
    <col min="6920" max="6920" width="10.625" style="196" customWidth="1"/>
    <col min="6921" max="6921" width="13.375" style="196" customWidth="1"/>
    <col min="6922" max="6922" width="13" style="196" bestFit="1" customWidth="1"/>
    <col min="6923" max="6923" width="15.625" style="196" customWidth="1"/>
    <col min="6924" max="6924" width="17.375" style="196" customWidth="1"/>
    <col min="6925" max="6932" width="0" style="196" hidden="1" customWidth="1"/>
    <col min="6933" max="7158" width="9" style="196"/>
    <col min="7159" max="7159" width="5.25" style="196" customWidth="1"/>
    <col min="7160" max="7160" width="19.5" style="196" customWidth="1"/>
    <col min="7161" max="7161" width="6.375" style="196" bestFit="1" customWidth="1"/>
    <col min="7162" max="7162" width="8.125" style="196" bestFit="1" customWidth="1"/>
    <col min="7163" max="7163" width="10.375" style="196" bestFit="1" customWidth="1"/>
    <col min="7164" max="7164" width="10.125" style="196" bestFit="1" customWidth="1"/>
    <col min="7165" max="7165" width="10.625" style="196" customWidth="1"/>
    <col min="7166" max="7167" width="6.5" style="196" customWidth="1"/>
    <col min="7168" max="7168" width="9.875" style="196" customWidth="1"/>
    <col min="7169" max="7169" width="9.875" style="196" bestFit="1" customWidth="1"/>
    <col min="7170" max="7170" width="10.625" style="196" customWidth="1"/>
    <col min="7171" max="7171" width="7.5" style="196" customWidth="1"/>
    <col min="7172" max="7172" width="9" style="196" customWidth="1"/>
    <col min="7173" max="7173" width="9.875" style="196" customWidth="1"/>
    <col min="7174" max="7174" width="9.875" style="196" bestFit="1" customWidth="1"/>
    <col min="7175" max="7175" width="8.375" style="196" bestFit="1" customWidth="1"/>
    <col min="7176" max="7176" width="10.625" style="196" customWidth="1"/>
    <col min="7177" max="7177" width="13.375" style="196" customWidth="1"/>
    <col min="7178" max="7178" width="13" style="196" bestFit="1" customWidth="1"/>
    <col min="7179" max="7179" width="15.625" style="196" customWidth="1"/>
    <col min="7180" max="7180" width="17.375" style="196" customWidth="1"/>
    <col min="7181" max="7188" width="0" style="196" hidden="1" customWidth="1"/>
    <col min="7189" max="7414" width="9" style="196"/>
    <col min="7415" max="7415" width="5.25" style="196" customWidth="1"/>
    <col min="7416" max="7416" width="19.5" style="196" customWidth="1"/>
    <col min="7417" max="7417" width="6.375" style="196" bestFit="1" customWidth="1"/>
    <col min="7418" max="7418" width="8.125" style="196" bestFit="1" customWidth="1"/>
    <col min="7419" max="7419" width="10.375" style="196" bestFit="1" customWidth="1"/>
    <col min="7420" max="7420" width="10.125" style="196" bestFit="1" customWidth="1"/>
    <col min="7421" max="7421" width="10.625" style="196" customWidth="1"/>
    <col min="7422" max="7423" width="6.5" style="196" customWidth="1"/>
    <col min="7424" max="7424" width="9.875" style="196" customWidth="1"/>
    <col min="7425" max="7425" width="9.875" style="196" bestFit="1" customWidth="1"/>
    <col min="7426" max="7426" width="10.625" style="196" customWidth="1"/>
    <col min="7427" max="7427" width="7.5" style="196" customWidth="1"/>
    <col min="7428" max="7428" width="9" style="196" customWidth="1"/>
    <col min="7429" max="7429" width="9.875" style="196" customWidth="1"/>
    <col min="7430" max="7430" width="9.875" style="196" bestFit="1" customWidth="1"/>
    <col min="7431" max="7431" width="8.375" style="196" bestFit="1" customWidth="1"/>
    <col min="7432" max="7432" width="10.625" style="196" customWidth="1"/>
    <col min="7433" max="7433" width="13.375" style="196" customWidth="1"/>
    <col min="7434" max="7434" width="13" style="196" bestFit="1" customWidth="1"/>
    <col min="7435" max="7435" width="15.625" style="196" customWidth="1"/>
    <col min="7436" max="7436" width="17.375" style="196" customWidth="1"/>
    <col min="7437" max="7444" width="0" style="196" hidden="1" customWidth="1"/>
    <col min="7445" max="7670" width="9" style="196"/>
    <col min="7671" max="7671" width="5.25" style="196" customWidth="1"/>
    <col min="7672" max="7672" width="19.5" style="196" customWidth="1"/>
    <col min="7673" max="7673" width="6.375" style="196" bestFit="1" customWidth="1"/>
    <col min="7674" max="7674" width="8.125" style="196" bestFit="1" customWidth="1"/>
    <col min="7675" max="7675" width="10.375" style="196" bestFit="1" customWidth="1"/>
    <col min="7676" max="7676" width="10.125" style="196" bestFit="1" customWidth="1"/>
    <col min="7677" max="7677" width="10.625" style="196" customWidth="1"/>
    <col min="7678" max="7679" width="6.5" style="196" customWidth="1"/>
    <col min="7680" max="7680" width="9.875" style="196" customWidth="1"/>
    <col min="7681" max="7681" width="9.875" style="196" bestFit="1" customWidth="1"/>
    <col min="7682" max="7682" width="10.625" style="196" customWidth="1"/>
    <col min="7683" max="7683" width="7.5" style="196" customWidth="1"/>
    <col min="7684" max="7684" width="9" style="196" customWidth="1"/>
    <col min="7685" max="7685" width="9.875" style="196" customWidth="1"/>
    <col min="7686" max="7686" width="9.875" style="196" bestFit="1" customWidth="1"/>
    <col min="7687" max="7687" width="8.375" style="196" bestFit="1" customWidth="1"/>
    <col min="7688" max="7688" width="10.625" style="196" customWidth="1"/>
    <col min="7689" max="7689" width="13.375" style="196" customWidth="1"/>
    <col min="7690" max="7690" width="13" style="196" bestFit="1" customWidth="1"/>
    <col min="7691" max="7691" width="15.625" style="196" customWidth="1"/>
    <col min="7692" max="7692" width="17.375" style="196" customWidth="1"/>
    <col min="7693" max="7700" width="0" style="196" hidden="1" customWidth="1"/>
    <col min="7701" max="7926" width="9" style="196"/>
    <col min="7927" max="7927" width="5.25" style="196" customWidth="1"/>
    <col min="7928" max="7928" width="19.5" style="196" customWidth="1"/>
    <col min="7929" max="7929" width="6.375" style="196" bestFit="1" customWidth="1"/>
    <col min="7930" max="7930" width="8.125" style="196" bestFit="1" customWidth="1"/>
    <col min="7931" max="7931" width="10.375" style="196" bestFit="1" customWidth="1"/>
    <col min="7932" max="7932" width="10.125" style="196" bestFit="1" customWidth="1"/>
    <col min="7933" max="7933" width="10.625" style="196" customWidth="1"/>
    <col min="7934" max="7935" width="6.5" style="196" customWidth="1"/>
    <col min="7936" max="7936" width="9.875" style="196" customWidth="1"/>
    <col min="7937" max="7937" width="9.875" style="196" bestFit="1" customWidth="1"/>
    <col min="7938" max="7938" width="10.625" style="196" customWidth="1"/>
    <col min="7939" max="7939" width="7.5" style="196" customWidth="1"/>
    <col min="7940" max="7940" width="9" style="196" customWidth="1"/>
    <col min="7941" max="7941" width="9.875" style="196" customWidth="1"/>
    <col min="7942" max="7942" width="9.875" style="196" bestFit="1" customWidth="1"/>
    <col min="7943" max="7943" width="8.375" style="196" bestFit="1" customWidth="1"/>
    <col min="7944" max="7944" width="10.625" style="196" customWidth="1"/>
    <col min="7945" max="7945" width="13.375" style="196" customWidth="1"/>
    <col min="7946" max="7946" width="13" style="196" bestFit="1" customWidth="1"/>
    <col min="7947" max="7947" width="15.625" style="196" customWidth="1"/>
    <col min="7948" max="7948" width="17.375" style="196" customWidth="1"/>
    <col min="7949" max="7956" width="0" style="196" hidden="1" customWidth="1"/>
    <col min="7957" max="8182" width="9" style="196"/>
    <col min="8183" max="8183" width="5.25" style="196" customWidth="1"/>
    <col min="8184" max="8184" width="19.5" style="196" customWidth="1"/>
    <col min="8185" max="8185" width="6.375" style="196" bestFit="1" customWidth="1"/>
    <col min="8186" max="8186" width="8.125" style="196" bestFit="1" customWidth="1"/>
    <col min="8187" max="8187" width="10.375" style="196" bestFit="1" customWidth="1"/>
    <col min="8188" max="8188" width="10.125" style="196" bestFit="1" customWidth="1"/>
    <col min="8189" max="8189" width="10.625" style="196" customWidth="1"/>
    <col min="8190" max="8191" width="6.5" style="196" customWidth="1"/>
    <col min="8192" max="8192" width="9.875" style="196" customWidth="1"/>
    <col min="8193" max="8193" width="9.875" style="196" bestFit="1" customWidth="1"/>
    <col min="8194" max="8194" width="10.625" style="196" customWidth="1"/>
    <col min="8195" max="8195" width="7.5" style="196" customWidth="1"/>
    <col min="8196" max="8196" width="9" style="196" customWidth="1"/>
    <col min="8197" max="8197" width="9.875" style="196" customWidth="1"/>
    <col min="8198" max="8198" width="9.875" style="196" bestFit="1" customWidth="1"/>
    <col min="8199" max="8199" width="8.375" style="196" bestFit="1" customWidth="1"/>
    <col min="8200" max="8200" width="10.625" style="196" customWidth="1"/>
    <col min="8201" max="8201" width="13.375" style="196" customWidth="1"/>
    <col min="8202" max="8202" width="13" style="196" bestFit="1" customWidth="1"/>
    <col min="8203" max="8203" width="15.625" style="196" customWidth="1"/>
    <col min="8204" max="8204" width="17.375" style="196" customWidth="1"/>
    <col min="8205" max="8212" width="0" style="196" hidden="1" customWidth="1"/>
    <col min="8213" max="8438" width="9" style="196"/>
    <col min="8439" max="8439" width="5.25" style="196" customWidth="1"/>
    <col min="8440" max="8440" width="19.5" style="196" customWidth="1"/>
    <col min="8441" max="8441" width="6.375" style="196" bestFit="1" customWidth="1"/>
    <col min="8442" max="8442" width="8.125" style="196" bestFit="1" customWidth="1"/>
    <col min="8443" max="8443" width="10.375" style="196" bestFit="1" customWidth="1"/>
    <col min="8444" max="8444" width="10.125" style="196" bestFit="1" customWidth="1"/>
    <col min="8445" max="8445" width="10.625" style="196" customWidth="1"/>
    <col min="8446" max="8447" width="6.5" style="196" customWidth="1"/>
    <col min="8448" max="8448" width="9.875" style="196" customWidth="1"/>
    <col min="8449" max="8449" width="9.875" style="196" bestFit="1" customWidth="1"/>
    <col min="8450" max="8450" width="10.625" style="196" customWidth="1"/>
    <col min="8451" max="8451" width="7.5" style="196" customWidth="1"/>
    <col min="8452" max="8452" width="9" style="196" customWidth="1"/>
    <col min="8453" max="8453" width="9.875" style="196" customWidth="1"/>
    <col min="8454" max="8454" width="9.875" style="196" bestFit="1" customWidth="1"/>
    <col min="8455" max="8455" width="8.375" style="196" bestFit="1" customWidth="1"/>
    <col min="8456" max="8456" width="10.625" style="196" customWidth="1"/>
    <col min="8457" max="8457" width="13.375" style="196" customWidth="1"/>
    <col min="8458" max="8458" width="13" style="196" bestFit="1" customWidth="1"/>
    <col min="8459" max="8459" width="15.625" style="196" customWidth="1"/>
    <col min="8460" max="8460" width="17.375" style="196" customWidth="1"/>
    <col min="8461" max="8468" width="0" style="196" hidden="1" customWidth="1"/>
    <col min="8469" max="8694" width="9" style="196"/>
    <col min="8695" max="8695" width="5.25" style="196" customWidth="1"/>
    <col min="8696" max="8696" width="19.5" style="196" customWidth="1"/>
    <col min="8697" max="8697" width="6.375" style="196" bestFit="1" customWidth="1"/>
    <col min="8698" max="8698" width="8.125" style="196" bestFit="1" customWidth="1"/>
    <col min="8699" max="8699" width="10.375" style="196" bestFit="1" customWidth="1"/>
    <col min="8700" max="8700" width="10.125" style="196" bestFit="1" customWidth="1"/>
    <col min="8701" max="8701" width="10.625" style="196" customWidth="1"/>
    <col min="8702" max="8703" width="6.5" style="196" customWidth="1"/>
    <col min="8704" max="8704" width="9.875" style="196" customWidth="1"/>
    <col min="8705" max="8705" width="9.875" style="196" bestFit="1" customWidth="1"/>
    <col min="8706" max="8706" width="10.625" style="196" customWidth="1"/>
    <col min="8707" max="8707" width="7.5" style="196" customWidth="1"/>
    <col min="8708" max="8708" width="9" style="196" customWidth="1"/>
    <col min="8709" max="8709" width="9.875" style="196" customWidth="1"/>
    <col min="8710" max="8710" width="9.875" style="196" bestFit="1" customWidth="1"/>
    <col min="8711" max="8711" width="8.375" style="196" bestFit="1" customWidth="1"/>
    <col min="8712" max="8712" width="10.625" style="196" customWidth="1"/>
    <col min="8713" max="8713" width="13.375" style="196" customWidth="1"/>
    <col min="8714" max="8714" width="13" style="196" bestFit="1" customWidth="1"/>
    <col min="8715" max="8715" width="15.625" style="196" customWidth="1"/>
    <col min="8716" max="8716" width="17.375" style="196" customWidth="1"/>
    <col min="8717" max="8724" width="0" style="196" hidden="1" customWidth="1"/>
    <col min="8725" max="8950" width="9" style="196"/>
    <col min="8951" max="8951" width="5.25" style="196" customWidth="1"/>
    <col min="8952" max="8952" width="19.5" style="196" customWidth="1"/>
    <col min="8953" max="8953" width="6.375" style="196" bestFit="1" customWidth="1"/>
    <col min="8954" max="8954" width="8.125" style="196" bestFit="1" customWidth="1"/>
    <col min="8955" max="8955" width="10.375" style="196" bestFit="1" customWidth="1"/>
    <col min="8956" max="8956" width="10.125" style="196" bestFit="1" customWidth="1"/>
    <col min="8957" max="8957" width="10.625" style="196" customWidth="1"/>
    <col min="8958" max="8959" width="6.5" style="196" customWidth="1"/>
    <col min="8960" max="8960" width="9.875" style="196" customWidth="1"/>
    <col min="8961" max="8961" width="9.875" style="196" bestFit="1" customWidth="1"/>
    <col min="8962" max="8962" width="10.625" style="196" customWidth="1"/>
    <col min="8963" max="8963" width="7.5" style="196" customWidth="1"/>
    <col min="8964" max="8964" width="9" style="196" customWidth="1"/>
    <col min="8965" max="8965" width="9.875" style="196" customWidth="1"/>
    <col min="8966" max="8966" width="9.875" style="196" bestFit="1" customWidth="1"/>
    <col min="8967" max="8967" width="8.375" style="196" bestFit="1" customWidth="1"/>
    <col min="8968" max="8968" width="10.625" style="196" customWidth="1"/>
    <col min="8969" max="8969" width="13.375" style="196" customWidth="1"/>
    <col min="8970" max="8970" width="13" style="196" bestFit="1" customWidth="1"/>
    <col min="8971" max="8971" width="15.625" style="196" customWidth="1"/>
    <col min="8972" max="8972" width="17.375" style="196" customWidth="1"/>
    <col min="8973" max="8980" width="0" style="196" hidden="1" customWidth="1"/>
    <col min="8981" max="9206" width="9" style="196"/>
    <col min="9207" max="9207" width="5.25" style="196" customWidth="1"/>
    <col min="9208" max="9208" width="19.5" style="196" customWidth="1"/>
    <col min="9209" max="9209" width="6.375" style="196" bestFit="1" customWidth="1"/>
    <col min="9210" max="9210" width="8.125" style="196" bestFit="1" customWidth="1"/>
    <col min="9211" max="9211" width="10.375" style="196" bestFit="1" customWidth="1"/>
    <col min="9212" max="9212" width="10.125" style="196" bestFit="1" customWidth="1"/>
    <col min="9213" max="9213" width="10.625" style="196" customWidth="1"/>
    <col min="9214" max="9215" width="6.5" style="196" customWidth="1"/>
    <col min="9216" max="9216" width="9.875" style="196" customWidth="1"/>
    <col min="9217" max="9217" width="9.875" style="196" bestFit="1" customWidth="1"/>
    <col min="9218" max="9218" width="10.625" style="196" customWidth="1"/>
    <col min="9219" max="9219" width="7.5" style="196" customWidth="1"/>
    <col min="9220" max="9220" width="9" style="196" customWidth="1"/>
    <col min="9221" max="9221" width="9.875" style="196" customWidth="1"/>
    <col min="9222" max="9222" width="9.875" style="196" bestFit="1" customWidth="1"/>
    <col min="9223" max="9223" width="8.375" style="196" bestFit="1" customWidth="1"/>
    <col min="9224" max="9224" width="10.625" style="196" customWidth="1"/>
    <col min="9225" max="9225" width="13.375" style="196" customWidth="1"/>
    <col min="9226" max="9226" width="13" style="196" bestFit="1" customWidth="1"/>
    <col min="9227" max="9227" width="15.625" style="196" customWidth="1"/>
    <col min="9228" max="9228" width="17.375" style="196" customWidth="1"/>
    <col min="9229" max="9236" width="0" style="196" hidden="1" customWidth="1"/>
    <col min="9237" max="9462" width="9" style="196"/>
    <col min="9463" max="9463" width="5.25" style="196" customWidth="1"/>
    <col min="9464" max="9464" width="19.5" style="196" customWidth="1"/>
    <col min="9465" max="9465" width="6.375" style="196" bestFit="1" customWidth="1"/>
    <col min="9466" max="9466" width="8.125" style="196" bestFit="1" customWidth="1"/>
    <col min="9467" max="9467" width="10.375" style="196" bestFit="1" customWidth="1"/>
    <col min="9468" max="9468" width="10.125" style="196" bestFit="1" customWidth="1"/>
    <col min="9469" max="9469" width="10.625" style="196" customWidth="1"/>
    <col min="9470" max="9471" width="6.5" style="196" customWidth="1"/>
    <col min="9472" max="9472" width="9.875" style="196" customWidth="1"/>
    <col min="9473" max="9473" width="9.875" style="196" bestFit="1" customWidth="1"/>
    <col min="9474" max="9474" width="10.625" style="196" customWidth="1"/>
    <col min="9475" max="9475" width="7.5" style="196" customWidth="1"/>
    <col min="9476" max="9476" width="9" style="196" customWidth="1"/>
    <col min="9477" max="9477" width="9.875" style="196" customWidth="1"/>
    <col min="9478" max="9478" width="9.875" style="196" bestFit="1" customWidth="1"/>
    <col min="9479" max="9479" width="8.375" style="196" bestFit="1" customWidth="1"/>
    <col min="9480" max="9480" width="10.625" style="196" customWidth="1"/>
    <col min="9481" max="9481" width="13.375" style="196" customWidth="1"/>
    <col min="9482" max="9482" width="13" style="196" bestFit="1" customWidth="1"/>
    <col min="9483" max="9483" width="15.625" style="196" customWidth="1"/>
    <col min="9484" max="9484" width="17.375" style="196" customWidth="1"/>
    <col min="9485" max="9492" width="0" style="196" hidden="1" customWidth="1"/>
    <col min="9493" max="9718" width="9" style="196"/>
    <col min="9719" max="9719" width="5.25" style="196" customWidth="1"/>
    <col min="9720" max="9720" width="19.5" style="196" customWidth="1"/>
    <col min="9721" max="9721" width="6.375" style="196" bestFit="1" customWidth="1"/>
    <col min="9722" max="9722" width="8.125" style="196" bestFit="1" customWidth="1"/>
    <col min="9723" max="9723" width="10.375" style="196" bestFit="1" customWidth="1"/>
    <col min="9724" max="9724" width="10.125" style="196" bestFit="1" customWidth="1"/>
    <col min="9725" max="9725" width="10.625" style="196" customWidth="1"/>
    <col min="9726" max="9727" width="6.5" style="196" customWidth="1"/>
    <col min="9728" max="9728" width="9.875" style="196" customWidth="1"/>
    <col min="9729" max="9729" width="9.875" style="196" bestFit="1" customWidth="1"/>
    <col min="9730" max="9730" width="10.625" style="196" customWidth="1"/>
    <col min="9731" max="9731" width="7.5" style="196" customWidth="1"/>
    <col min="9732" max="9732" width="9" style="196" customWidth="1"/>
    <col min="9733" max="9733" width="9.875" style="196" customWidth="1"/>
    <col min="9734" max="9734" width="9.875" style="196" bestFit="1" customWidth="1"/>
    <col min="9735" max="9735" width="8.375" style="196" bestFit="1" customWidth="1"/>
    <col min="9736" max="9736" width="10.625" style="196" customWidth="1"/>
    <col min="9737" max="9737" width="13.375" style="196" customWidth="1"/>
    <col min="9738" max="9738" width="13" style="196" bestFit="1" customWidth="1"/>
    <col min="9739" max="9739" width="15.625" style="196" customWidth="1"/>
    <col min="9740" max="9740" width="17.375" style="196" customWidth="1"/>
    <col min="9741" max="9748" width="0" style="196" hidden="1" customWidth="1"/>
    <col min="9749" max="9974" width="9" style="196"/>
    <col min="9975" max="9975" width="5.25" style="196" customWidth="1"/>
    <col min="9976" max="9976" width="19.5" style="196" customWidth="1"/>
    <col min="9977" max="9977" width="6.375" style="196" bestFit="1" customWidth="1"/>
    <col min="9978" max="9978" width="8.125" style="196" bestFit="1" customWidth="1"/>
    <col min="9979" max="9979" width="10.375" style="196" bestFit="1" customWidth="1"/>
    <col min="9980" max="9980" width="10.125" style="196" bestFit="1" customWidth="1"/>
    <col min="9981" max="9981" width="10.625" style="196" customWidth="1"/>
    <col min="9982" max="9983" width="6.5" style="196" customWidth="1"/>
    <col min="9984" max="9984" width="9.875" style="196" customWidth="1"/>
    <col min="9985" max="9985" width="9.875" style="196" bestFit="1" customWidth="1"/>
    <col min="9986" max="9986" width="10.625" style="196" customWidth="1"/>
    <col min="9987" max="9987" width="7.5" style="196" customWidth="1"/>
    <col min="9988" max="9988" width="9" style="196" customWidth="1"/>
    <col min="9989" max="9989" width="9.875" style="196" customWidth="1"/>
    <col min="9990" max="9990" width="9.875" style="196" bestFit="1" customWidth="1"/>
    <col min="9991" max="9991" width="8.375" style="196" bestFit="1" customWidth="1"/>
    <col min="9992" max="9992" width="10.625" style="196" customWidth="1"/>
    <col min="9993" max="9993" width="13.375" style="196" customWidth="1"/>
    <col min="9994" max="9994" width="13" style="196" bestFit="1" customWidth="1"/>
    <col min="9995" max="9995" width="15.625" style="196" customWidth="1"/>
    <col min="9996" max="9996" width="17.375" style="196" customWidth="1"/>
    <col min="9997" max="10004" width="0" style="196" hidden="1" customWidth="1"/>
    <col min="10005" max="10230" width="9" style="196"/>
    <col min="10231" max="10231" width="5.25" style="196" customWidth="1"/>
    <col min="10232" max="10232" width="19.5" style="196" customWidth="1"/>
    <col min="10233" max="10233" width="6.375" style="196" bestFit="1" customWidth="1"/>
    <col min="10234" max="10234" width="8.125" style="196" bestFit="1" customWidth="1"/>
    <col min="10235" max="10235" width="10.375" style="196" bestFit="1" customWidth="1"/>
    <col min="10236" max="10236" width="10.125" style="196" bestFit="1" customWidth="1"/>
    <col min="10237" max="10237" width="10.625" style="196" customWidth="1"/>
    <col min="10238" max="10239" width="6.5" style="196" customWidth="1"/>
    <col min="10240" max="10240" width="9.875" style="196" customWidth="1"/>
    <col min="10241" max="10241" width="9.875" style="196" bestFit="1" customWidth="1"/>
    <col min="10242" max="10242" width="10.625" style="196" customWidth="1"/>
    <col min="10243" max="10243" width="7.5" style="196" customWidth="1"/>
    <col min="10244" max="10244" width="9" style="196" customWidth="1"/>
    <col min="10245" max="10245" width="9.875" style="196" customWidth="1"/>
    <col min="10246" max="10246" width="9.875" style="196" bestFit="1" customWidth="1"/>
    <col min="10247" max="10247" width="8.375" style="196" bestFit="1" customWidth="1"/>
    <col min="10248" max="10248" width="10.625" style="196" customWidth="1"/>
    <col min="10249" max="10249" width="13.375" style="196" customWidth="1"/>
    <col min="10250" max="10250" width="13" style="196" bestFit="1" customWidth="1"/>
    <col min="10251" max="10251" width="15.625" style="196" customWidth="1"/>
    <col min="10252" max="10252" width="17.375" style="196" customWidth="1"/>
    <col min="10253" max="10260" width="0" style="196" hidden="1" customWidth="1"/>
    <col min="10261" max="10486" width="9" style="196"/>
    <col min="10487" max="10487" width="5.25" style="196" customWidth="1"/>
    <col min="10488" max="10488" width="19.5" style="196" customWidth="1"/>
    <col min="10489" max="10489" width="6.375" style="196" bestFit="1" customWidth="1"/>
    <col min="10490" max="10490" width="8.125" style="196" bestFit="1" customWidth="1"/>
    <col min="10491" max="10491" width="10.375" style="196" bestFit="1" customWidth="1"/>
    <col min="10492" max="10492" width="10.125" style="196" bestFit="1" customWidth="1"/>
    <col min="10493" max="10493" width="10.625" style="196" customWidth="1"/>
    <col min="10494" max="10495" width="6.5" style="196" customWidth="1"/>
    <col min="10496" max="10496" width="9.875" style="196" customWidth="1"/>
    <col min="10497" max="10497" width="9.875" style="196" bestFit="1" customWidth="1"/>
    <col min="10498" max="10498" width="10.625" style="196" customWidth="1"/>
    <col min="10499" max="10499" width="7.5" style="196" customWidth="1"/>
    <col min="10500" max="10500" width="9" style="196" customWidth="1"/>
    <col min="10501" max="10501" width="9.875" style="196" customWidth="1"/>
    <col min="10502" max="10502" width="9.875" style="196" bestFit="1" customWidth="1"/>
    <col min="10503" max="10503" width="8.375" style="196" bestFit="1" customWidth="1"/>
    <col min="10504" max="10504" width="10.625" style="196" customWidth="1"/>
    <col min="10505" max="10505" width="13.375" style="196" customWidth="1"/>
    <col min="10506" max="10506" width="13" style="196" bestFit="1" customWidth="1"/>
    <col min="10507" max="10507" width="15.625" style="196" customWidth="1"/>
    <col min="10508" max="10508" width="17.375" style="196" customWidth="1"/>
    <col min="10509" max="10516" width="0" style="196" hidden="1" customWidth="1"/>
    <col min="10517" max="10742" width="9" style="196"/>
    <col min="10743" max="10743" width="5.25" style="196" customWidth="1"/>
    <col min="10744" max="10744" width="19.5" style="196" customWidth="1"/>
    <col min="10745" max="10745" width="6.375" style="196" bestFit="1" customWidth="1"/>
    <col min="10746" max="10746" width="8.125" style="196" bestFit="1" customWidth="1"/>
    <col min="10747" max="10747" width="10.375" style="196" bestFit="1" customWidth="1"/>
    <col min="10748" max="10748" width="10.125" style="196" bestFit="1" customWidth="1"/>
    <col min="10749" max="10749" width="10.625" style="196" customWidth="1"/>
    <col min="10750" max="10751" width="6.5" style="196" customWidth="1"/>
    <col min="10752" max="10752" width="9.875" style="196" customWidth="1"/>
    <col min="10753" max="10753" width="9.875" style="196" bestFit="1" customWidth="1"/>
    <col min="10754" max="10754" width="10.625" style="196" customWidth="1"/>
    <col min="10755" max="10755" width="7.5" style="196" customWidth="1"/>
    <col min="10756" max="10756" width="9" style="196" customWidth="1"/>
    <col min="10757" max="10757" width="9.875" style="196" customWidth="1"/>
    <col min="10758" max="10758" width="9.875" style="196" bestFit="1" customWidth="1"/>
    <col min="10759" max="10759" width="8.375" style="196" bestFit="1" customWidth="1"/>
    <col min="10760" max="10760" width="10.625" style="196" customWidth="1"/>
    <col min="10761" max="10761" width="13.375" style="196" customWidth="1"/>
    <col min="10762" max="10762" width="13" style="196" bestFit="1" customWidth="1"/>
    <col min="10763" max="10763" width="15.625" style="196" customWidth="1"/>
    <col min="10764" max="10764" width="17.375" style="196" customWidth="1"/>
    <col min="10765" max="10772" width="0" style="196" hidden="1" customWidth="1"/>
    <col min="10773" max="10998" width="9" style="196"/>
    <col min="10999" max="10999" width="5.25" style="196" customWidth="1"/>
    <col min="11000" max="11000" width="19.5" style="196" customWidth="1"/>
    <col min="11001" max="11001" width="6.375" style="196" bestFit="1" customWidth="1"/>
    <col min="11002" max="11002" width="8.125" style="196" bestFit="1" customWidth="1"/>
    <col min="11003" max="11003" width="10.375" style="196" bestFit="1" customWidth="1"/>
    <col min="11004" max="11004" width="10.125" style="196" bestFit="1" customWidth="1"/>
    <col min="11005" max="11005" width="10.625" style="196" customWidth="1"/>
    <col min="11006" max="11007" width="6.5" style="196" customWidth="1"/>
    <col min="11008" max="11008" width="9.875" style="196" customWidth="1"/>
    <col min="11009" max="11009" width="9.875" style="196" bestFit="1" customWidth="1"/>
    <col min="11010" max="11010" width="10.625" style="196" customWidth="1"/>
    <col min="11011" max="11011" width="7.5" style="196" customWidth="1"/>
    <col min="11012" max="11012" width="9" style="196" customWidth="1"/>
    <col min="11013" max="11013" width="9.875" style="196" customWidth="1"/>
    <col min="11014" max="11014" width="9.875" style="196" bestFit="1" customWidth="1"/>
    <col min="11015" max="11015" width="8.375" style="196" bestFit="1" customWidth="1"/>
    <col min="11016" max="11016" width="10.625" style="196" customWidth="1"/>
    <col min="11017" max="11017" width="13.375" style="196" customWidth="1"/>
    <col min="11018" max="11018" width="13" style="196" bestFit="1" customWidth="1"/>
    <col min="11019" max="11019" width="15.625" style="196" customWidth="1"/>
    <col min="11020" max="11020" width="17.375" style="196" customWidth="1"/>
    <col min="11021" max="11028" width="0" style="196" hidden="1" customWidth="1"/>
    <col min="11029" max="11254" width="9" style="196"/>
    <col min="11255" max="11255" width="5.25" style="196" customWidth="1"/>
    <col min="11256" max="11256" width="19.5" style="196" customWidth="1"/>
    <col min="11257" max="11257" width="6.375" style="196" bestFit="1" customWidth="1"/>
    <col min="11258" max="11258" width="8.125" style="196" bestFit="1" customWidth="1"/>
    <col min="11259" max="11259" width="10.375" style="196" bestFit="1" customWidth="1"/>
    <col min="11260" max="11260" width="10.125" style="196" bestFit="1" customWidth="1"/>
    <col min="11261" max="11261" width="10.625" style="196" customWidth="1"/>
    <col min="11262" max="11263" width="6.5" style="196" customWidth="1"/>
    <col min="11264" max="11264" width="9.875" style="196" customWidth="1"/>
    <col min="11265" max="11265" width="9.875" style="196" bestFit="1" customWidth="1"/>
    <col min="11266" max="11266" width="10.625" style="196" customWidth="1"/>
    <col min="11267" max="11267" width="7.5" style="196" customWidth="1"/>
    <col min="11268" max="11268" width="9" style="196" customWidth="1"/>
    <col min="11269" max="11269" width="9.875" style="196" customWidth="1"/>
    <col min="11270" max="11270" width="9.875" style="196" bestFit="1" customWidth="1"/>
    <col min="11271" max="11271" width="8.375" style="196" bestFit="1" customWidth="1"/>
    <col min="11272" max="11272" width="10.625" style="196" customWidth="1"/>
    <col min="11273" max="11273" width="13.375" style="196" customWidth="1"/>
    <col min="11274" max="11274" width="13" style="196" bestFit="1" customWidth="1"/>
    <col min="11275" max="11275" width="15.625" style="196" customWidth="1"/>
    <col min="11276" max="11276" width="17.375" style="196" customWidth="1"/>
    <col min="11277" max="11284" width="0" style="196" hidden="1" customWidth="1"/>
    <col min="11285" max="11510" width="9" style="196"/>
    <col min="11511" max="11511" width="5.25" style="196" customWidth="1"/>
    <col min="11512" max="11512" width="19.5" style="196" customWidth="1"/>
    <col min="11513" max="11513" width="6.375" style="196" bestFit="1" customWidth="1"/>
    <col min="11514" max="11514" width="8.125" style="196" bestFit="1" customWidth="1"/>
    <col min="11515" max="11515" width="10.375" style="196" bestFit="1" customWidth="1"/>
    <col min="11516" max="11516" width="10.125" style="196" bestFit="1" customWidth="1"/>
    <col min="11517" max="11517" width="10.625" style="196" customWidth="1"/>
    <col min="11518" max="11519" width="6.5" style="196" customWidth="1"/>
    <col min="11520" max="11520" width="9.875" style="196" customWidth="1"/>
    <col min="11521" max="11521" width="9.875" style="196" bestFit="1" customWidth="1"/>
    <col min="11522" max="11522" width="10.625" style="196" customWidth="1"/>
    <col min="11523" max="11523" width="7.5" style="196" customWidth="1"/>
    <col min="11524" max="11524" width="9" style="196" customWidth="1"/>
    <col min="11525" max="11525" width="9.875" style="196" customWidth="1"/>
    <col min="11526" max="11526" width="9.875" style="196" bestFit="1" customWidth="1"/>
    <col min="11527" max="11527" width="8.375" style="196" bestFit="1" customWidth="1"/>
    <col min="11528" max="11528" width="10.625" style="196" customWidth="1"/>
    <col min="11529" max="11529" width="13.375" style="196" customWidth="1"/>
    <col min="11530" max="11530" width="13" style="196" bestFit="1" customWidth="1"/>
    <col min="11531" max="11531" width="15.625" style="196" customWidth="1"/>
    <col min="11532" max="11532" width="17.375" style="196" customWidth="1"/>
    <col min="11533" max="11540" width="0" style="196" hidden="1" customWidth="1"/>
    <col min="11541" max="11766" width="9" style="196"/>
    <col min="11767" max="11767" width="5.25" style="196" customWidth="1"/>
    <col min="11768" max="11768" width="19.5" style="196" customWidth="1"/>
    <col min="11769" max="11769" width="6.375" style="196" bestFit="1" customWidth="1"/>
    <col min="11770" max="11770" width="8.125" style="196" bestFit="1" customWidth="1"/>
    <col min="11771" max="11771" width="10.375" style="196" bestFit="1" customWidth="1"/>
    <col min="11772" max="11772" width="10.125" style="196" bestFit="1" customWidth="1"/>
    <col min="11773" max="11773" width="10.625" style="196" customWidth="1"/>
    <col min="11774" max="11775" width="6.5" style="196" customWidth="1"/>
    <col min="11776" max="11776" width="9.875" style="196" customWidth="1"/>
    <col min="11777" max="11777" width="9.875" style="196" bestFit="1" customWidth="1"/>
    <col min="11778" max="11778" width="10.625" style="196" customWidth="1"/>
    <col min="11779" max="11779" width="7.5" style="196" customWidth="1"/>
    <col min="11780" max="11780" width="9" style="196" customWidth="1"/>
    <col min="11781" max="11781" width="9.875" style="196" customWidth="1"/>
    <col min="11782" max="11782" width="9.875" style="196" bestFit="1" customWidth="1"/>
    <col min="11783" max="11783" width="8.375" style="196" bestFit="1" customWidth="1"/>
    <col min="11784" max="11784" width="10.625" style="196" customWidth="1"/>
    <col min="11785" max="11785" width="13.375" style="196" customWidth="1"/>
    <col min="11786" max="11786" width="13" style="196" bestFit="1" customWidth="1"/>
    <col min="11787" max="11787" width="15.625" style="196" customWidth="1"/>
    <col min="11788" max="11788" width="17.375" style="196" customWidth="1"/>
    <col min="11789" max="11796" width="0" style="196" hidden="1" customWidth="1"/>
    <col min="11797" max="12022" width="9" style="196"/>
    <col min="12023" max="12023" width="5.25" style="196" customWidth="1"/>
    <col min="12024" max="12024" width="19.5" style="196" customWidth="1"/>
    <col min="12025" max="12025" width="6.375" style="196" bestFit="1" customWidth="1"/>
    <col min="12026" max="12026" width="8.125" style="196" bestFit="1" customWidth="1"/>
    <col min="12027" max="12027" width="10.375" style="196" bestFit="1" customWidth="1"/>
    <col min="12028" max="12028" width="10.125" style="196" bestFit="1" customWidth="1"/>
    <col min="12029" max="12029" width="10.625" style="196" customWidth="1"/>
    <col min="12030" max="12031" width="6.5" style="196" customWidth="1"/>
    <col min="12032" max="12032" width="9.875" style="196" customWidth="1"/>
    <col min="12033" max="12033" width="9.875" style="196" bestFit="1" customWidth="1"/>
    <col min="12034" max="12034" width="10.625" style="196" customWidth="1"/>
    <col min="12035" max="12035" width="7.5" style="196" customWidth="1"/>
    <col min="12036" max="12036" width="9" style="196" customWidth="1"/>
    <col min="12037" max="12037" width="9.875" style="196" customWidth="1"/>
    <col min="12038" max="12038" width="9.875" style="196" bestFit="1" customWidth="1"/>
    <col min="12039" max="12039" width="8.375" style="196" bestFit="1" customWidth="1"/>
    <col min="12040" max="12040" width="10.625" style="196" customWidth="1"/>
    <col min="12041" max="12041" width="13.375" style="196" customWidth="1"/>
    <col min="12042" max="12042" width="13" style="196" bestFit="1" customWidth="1"/>
    <col min="12043" max="12043" width="15.625" style="196" customWidth="1"/>
    <col min="12044" max="12044" width="17.375" style="196" customWidth="1"/>
    <col min="12045" max="12052" width="0" style="196" hidden="1" customWidth="1"/>
    <col min="12053" max="12278" width="9" style="196"/>
    <col min="12279" max="12279" width="5.25" style="196" customWidth="1"/>
    <col min="12280" max="12280" width="19.5" style="196" customWidth="1"/>
    <col min="12281" max="12281" width="6.375" style="196" bestFit="1" customWidth="1"/>
    <col min="12282" max="12282" width="8.125" style="196" bestFit="1" customWidth="1"/>
    <col min="12283" max="12283" width="10.375" style="196" bestFit="1" customWidth="1"/>
    <col min="12284" max="12284" width="10.125" style="196" bestFit="1" customWidth="1"/>
    <col min="12285" max="12285" width="10.625" style="196" customWidth="1"/>
    <col min="12286" max="12287" width="6.5" style="196" customWidth="1"/>
    <col min="12288" max="12288" width="9.875" style="196" customWidth="1"/>
    <col min="12289" max="12289" width="9.875" style="196" bestFit="1" customWidth="1"/>
    <col min="12290" max="12290" width="10.625" style="196" customWidth="1"/>
    <col min="12291" max="12291" width="7.5" style="196" customWidth="1"/>
    <col min="12292" max="12292" width="9" style="196" customWidth="1"/>
    <col min="12293" max="12293" width="9.875" style="196" customWidth="1"/>
    <col min="12294" max="12294" width="9.875" style="196" bestFit="1" customWidth="1"/>
    <col min="12295" max="12295" width="8.375" style="196" bestFit="1" customWidth="1"/>
    <col min="12296" max="12296" width="10.625" style="196" customWidth="1"/>
    <col min="12297" max="12297" width="13.375" style="196" customWidth="1"/>
    <col min="12298" max="12298" width="13" style="196" bestFit="1" customWidth="1"/>
    <col min="12299" max="12299" width="15.625" style="196" customWidth="1"/>
    <col min="12300" max="12300" width="17.375" style="196" customWidth="1"/>
    <col min="12301" max="12308" width="0" style="196" hidden="1" customWidth="1"/>
    <col min="12309" max="12534" width="9" style="196"/>
    <col min="12535" max="12535" width="5.25" style="196" customWidth="1"/>
    <col min="12536" max="12536" width="19.5" style="196" customWidth="1"/>
    <col min="12537" max="12537" width="6.375" style="196" bestFit="1" customWidth="1"/>
    <col min="12538" max="12538" width="8.125" style="196" bestFit="1" customWidth="1"/>
    <col min="12539" max="12539" width="10.375" style="196" bestFit="1" customWidth="1"/>
    <col min="12540" max="12540" width="10.125" style="196" bestFit="1" customWidth="1"/>
    <col min="12541" max="12541" width="10.625" style="196" customWidth="1"/>
    <col min="12542" max="12543" width="6.5" style="196" customWidth="1"/>
    <col min="12544" max="12544" width="9.875" style="196" customWidth="1"/>
    <col min="12545" max="12545" width="9.875" style="196" bestFit="1" customWidth="1"/>
    <col min="12546" max="12546" width="10.625" style="196" customWidth="1"/>
    <col min="12547" max="12547" width="7.5" style="196" customWidth="1"/>
    <col min="12548" max="12548" width="9" style="196" customWidth="1"/>
    <col min="12549" max="12549" width="9.875" style="196" customWidth="1"/>
    <col min="12550" max="12550" width="9.875" style="196" bestFit="1" customWidth="1"/>
    <col min="12551" max="12551" width="8.375" style="196" bestFit="1" customWidth="1"/>
    <col min="12552" max="12552" width="10.625" style="196" customWidth="1"/>
    <col min="12553" max="12553" width="13.375" style="196" customWidth="1"/>
    <col min="12554" max="12554" width="13" style="196" bestFit="1" customWidth="1"/>
    <col min="12555" max="12555" width="15.625" style="196" customWidth="1"/>
    <col min="12556" max="12556" width="17.375" style="196" customWidth="1"/>
    <col min="12557" max="12564" width="0" style="196" hidden="1" customWidth="1"/>
    <col min="12565" max="12790" width="9" style="196"/>
    <col min="12791" max="12791" width="5.25" style="196" customWidth="1"/>
    <col min="12792" max="12792" width="19.5" style="196" customWidth="1"/>
    <col min="12793" max="12793" width="6.375" style="196" bestFit="1" customWidth="1"/>
    <col min="12794" max="12794" width="8.125" style="196" bestFit="1" customWidth="1"/>
    <col min="12795" max="12795" width="10.375" style="196" bestFit="1" customWidth="1"/>
    <col min="12796" max="12796" width="10.125" style="196" bestFit="1" customWidth="1"/>
    <col min="12797" max="12797" width="10.625" style="196" customWidth="1"/>
    <col min="12798" max="12799" width="6.5" style="196" customWidth="1"/>
    <col min="12800" max="12800" width="9.875" style="196" customWidth="1"/>
    <col min="12801" max="12801" width="9.875" style="196" bestFit="1" customWidth="1"/>
    <col min="12802" max="12802" width="10.625" style="196" customWidth="1"/>
    <col min="12803" max="12803" width="7.5" style="196" customWidth="1"/>
    <col min="12804" max="12804" width="9" style="196" customWidth="1"/>
    <col min="12805" max="12805" width="9.875" style="196" customWidth="1"/>
    <col min="12806" max="12806" width="9.875" style="196" bestFit="1" customWidth="1"/>
    <col min="12807" max="12807" width="8.375" style="196" bestFit="1" customWidth="1"/>
    <col min="12808" max="12808" width="10.625" style="196" customWidth="1"/>
    <col min="12809" max="12809" width="13.375" style="196" customWidth="1"/>
    <col min="12810" max="12810" width="13" style="196" bestFit="1" customWidth="1"/>
    <col min="12811" max="12811" width="15.625" style="196" customWidth="1"/>
    <col min="12812" max="12812" width="17.375" style="196" customWidth="1"/>
    <col min="12813" max="12820" width="0" style="196" hidden="1" customWidth="1"/>
    <col min="12821" max="13046" width="9" style="196"/>
    <col min="13047" max="13047" width="5.25" style="196" customWidth="1"/>
    <col min="13048" max="13048" width="19.5" style="196" customWidth="1"/>
    <col min="13049" max="13049" width="6.375" style="196" bestFit="1" customWidth="1"/>
    <col min="13050" max="13050" width="8.125" style="196" bestFit="1" customWidth="1"/>
    <col min="13051" max="13051" width="10.375" style="196" bestFit="1" customWidth="1"/>
    <col min="13052" max="13052" width="10.125" style="196" bestFit="1" customWidth="1"/>
    <col min="13053" max="13053" width="10.625" style="196" customWidth="1"/>
    <col min="13054" max="13055" width="6.5" style="196" customWidth="1"/>
    <col min="13056" max="13056" width="9.875" style="196" customWidth="1"/>
    <col min="13057" max="13057" width="9.875" style="196" bestFit="1" customWidth="1"/>
    <col min="13058" max="13058" width="10.625" style="196" customWidth="1"/>
    <col min="13059" max="13059" width="7.5" style="196" customWidth="1"/>
    <col min="13060" max="13060" width="9" style="196" customWidth="1"/>
    <col min="13061" max="13061" width="9.875" style="196" customWidth="1"/>
    <col min="13062" max="13062" width="9.875" style="196" bestFit="1" customWidth="1"/>
    <col min="13063" max="13063" width="8.375" style="196" bestFit="1" customWidth="1"/>
    <col min="13064" max="13064" width="10.625" style="196" customWidth="1"/>
    <col min="13065" max="13065" width="13.375" style="196" customWidth="1"/>
    <col min="13066" max="13066" width="13" style="196" bestFit="1" customWidth="1"/>
    <col min="13067" max="13067" width="15.625" style="196" customWidth="1"/>
    <col min="13068" max="13068" width="17.375" style="196" customWidth="1"/>
    <col min="13069" max="13076" width="0" style="196" hidden="1" customWidth="1"/>
    <col min="13077" max="13302" width="9" style="196"/>
    <col min="13303" max="13303" width="5.25" style="196" customWidth="1"/>
    <col min="13304" max="13304" width="19.5" style="196" customWidth="1"/>
    <col min="13305" max="13305" width="6.375" style="196" bestFit="1" customWidth="1"/>
    <col min="13306" max="13306" width="8.125" style="196" bestFit="1" customWidth="1"/>
    <col min="13307" max="13307" width="10.375" style="196" bestFit="1" customWidth="1"/>
    <col min="13308" max="13308" width="10.125" style="196" bestFit="1" customWidth="1"/>
    <col min="13309" max="13309" width="10.625" style="196" customWidth="1"/>
    <col min="13310" max="13311" width="6.5" style="196" customWidth="1"/>
    <col min="13312" max="13312" width="9.875" style="196" customWidth="1"/>
    <col min="13313" max="13313" width="9.875" style="196" bestFit="1" customWidth="1"/>
    <col min="13314" max="13314" width="10.625" style="196" customWidth="1"/>
    <col min="13315" max="13315" width="7.5" style="196" customWidth="1"/>
    <col min="13316" max="13316" width="9" style="196" customWidth="1"/>
    <col min="13317" max="13317" width="9.875" style="196" customWidth="1"/>
    <col min="13318" max="13318" width="9.875" style="196" bestFit="1" customWidth="1"/>
    <col min="13319" max="13319" width="8.375" style="196" bestFit="1" customWidth="1"/>
    <col min="13320" max="13320" width="10.625" style="196" customWidth="1"/>
    <col min="13321" max="13321" width="13.375" style="196" customWidth="1"/>
    <col min="13322" max="13322" width="13" style="196" bestFit="1" customWidth="1"/>
    <col min="13323" max="13323" width="15.625" style="196" customWidth="1"/>
    <col min="13324" max="13324" width="17.375" style="196" customWidth="1"/>
    <col min="13325" max="13332" width="0" style="196" hidden="1" customWidth="1"/>
    <col min="13333" max="13558" width="9" style="196"/>
    <col min="13559" max="13559" width="5.25" style="196" customWidth="1"/>
    <col min="13560" max="13560" width="19.5" style="196" customWidth="1"/>
    <col min="13561" max="13561" width="6.375" style="196" bestFit="1" customWidth="1"/>
    <col min="13562" max="13562" width="8.125" style="196" bestFit="1" customWidth="1"/>
    <col min="13563" max="13563" width="10.375" style="196" bestFit="1" customWidth="1"/>
    <col min="13564" max="13564" width="10.125" style="196" bestFit="1" customWidth="1"/>
    <col min="13565" max="13565" width="10.625" style="196" customWidth="1"/>
    <col min="13566" max="13567" width="6.5" style="196" customWidth="1"/>
    <col min="13568" max="13568" width="9.875" style="196" customWidth="1"/>
    <col min="13569" max="13569" width="9.875" style="196" bestFit="1" customWidth="1"/>
    <col min="13570" max="13570" width="10.625" style="196" customWidth="1"/>
    <col min="13571" max="13571" width="7.5" style="196" customWidth="1"/>
    <col min="13572" max="13572" width="9" style="196" customWidth="1"/>
    <col min="13573" max="13573" width="9.875" style="196" customWidth="1"/>
    <col min="13574" max="13574" width="9.875" style="196" bestFit="1" customWidth="1"/>
    <col min="13575" max="13575" width="8.375" style="196" bestFit="1" customWidth="1"/>
    <col min="13576" max="13576" width="10.625" style="196" customWidth="1"/>
    <col min="13577" max="13577" width="13.375" style="196" customWidth="1"/>
    <col min="13578" max="13578" width="13" style="196" bestFit="1" customWidth="1"/>
    <col min="13579" max="13579" width="15.625" style="196" customWidth="1"/>
    <col min="13580" max="13580" width="17.375" style="196" customWidth="1"/>
    <col min="13581" max="13588" width="0" style="196" hidden="1" customWidth="1"/>
    <col min="13589" max="13814" width="9" style="196"/>
    <col min="13815" max="13815" width="5.25" style="196" customWidth="1"/>
    <col min="13816" max="13816" width="19.5" style="196" customWidth="1"/>
    <col min="13817" max="13817" width="6.375" style="196" bestFit="1" customWidth="1"/>
    <col min="13818" max="13818" width="8.125" style="196" bestFit="1" customWidth="1"/>
    <col min="13819" max="13819" width="10.375" style="196" bestFit="1" customWidth="1"/>
    <col min="13820" max="13820" width="10.125" style="196" bestFit="1" customWidth="1"/>
    <col min="13821" max="13821" width="10.625" style="196" customWidth="1"/>
    <col min="13822" max="13823" width="6.5" style="196" customWidth="1"/>
    <col min="13824" max="13824" width="9.875" style="196" customWidth="1"/>
    <col min="13825" max="13825" width="9.875" style="196" bestFit="1" customWidth="1"/>
    <col min="13826" max="13826" width="10.625" style="196" customWidth="1"/>
    <col min="13827" max="13827" width="7.5" style="196" customWidth="1"/>
    <col min="13828" max="13828" width="9" style="196" customWidth="1"/>
    <col min="13829" max="13829" width="9.875" style="196" customWidth="1"/>
    <col min="13830" max="13830" width="9.875" style="196" bestFit="1" customWidth="1"/>
    <col min="13831" max="13831" width="8.375" style="196" bestFit="1" customWidth="1"/>
    <col min="13832" max="13832" width="10.625" style="196" customWidth="1"/>
    <col min="13833" max="13833" width="13.375" style="196" customWidth="1"/>
    <col min="13834" max="13834" width="13" style="196" bestFit="1" customWidth="1"/>
    <col min="13835" max="13835" width="15.625" style="196" customWidth="1"/>
    <col min="13836" max="13836" width="17.375" style="196" customWidth="1"/>
    <col min="13837" max="13844" width="0" style="196" hidden="1" customWidth="1"/>
    <col min="13845" max="14070" width="9" style="196"/>
    <col min="14071" max="14071" width="5.25" style="196" customWidth="1"/>
    <col min="14072" max="14072" width="19.5" style="196" customWidth="1"/>
    <col min="14073" max="14073" width="6.375" style="196" bestFit="1" customWidth="1"/>
    <col min="14074" max="14074" width="8.125" style="196" bestFit="1" customWidth="1"/>
    <col min="14075" max="14075" width="10.375" style="196" bestFit="1" customWidth="1"/>
    <col min="14076" max="14076" width="10.125" style="196" bestFit="1" customWidth="1"/>
    <col min="14077" max="14077" width="10.625" style="196" customWidth="1"/>
    <col min="14078" max="14079" width="6.5" style="196" customWidth="1"/>
    <col min="14080" max="14080" width="9.875" style="196" customWidth="1"/>
    <col min="14081" max="14081" width="9.875" style="196" bestFit="1" customWidth="1"/>
    <col min="14082" max="14082" width="10.625" style="196" customWidth="1"/>
    <col min="14083" max="14083" width="7.5" style="196" customWidth="1"/>
    <col min="14084" max="14084" width="9" style="196" customWidth="1"/>
    <col min="14085" max="14085" width="9.875" style="196" customWidth="1"/>
    <col min="14086" max="14086" width="9.875" style="196" bestFit="1" customWidth="1"/>
    <col min="14087" max="14087" width="8.375" style="196" bestFit="1" customWidth="1"/>
    <col min="14088" max="14088" width="10.625" style="196" customWidth="1"/>
    <col min="14089" max="14089" width="13.375" style="196" customWidth="1"/>
    <col min="14090" max="14090" width="13" style="196" bestFit="1" customWidth="1"/>
    <col min="14091" max="14091" width="15.625" style="196" customWidth="1"/>
    <col min="14092" max="14092" width="17.375" style="196" customWidth="1"/>
    <col min="14093" max="14100" width="0" style="196" hidden="1" customWidth="1"/>
    <col min="14101" max="14326" width="9" style="196"/>
    <col min="14327" max="14327" width="5.25" style="196" customWidth="1"/>
    <col min="14328" max="14328" width="19.5" style="196" customWidth="1"/>
    <col min="14329" max="14329" width="6.375" style="196" bestFit="1" customWidth="1"/>
    <col min="14330" max="14330" width="8.125" style="196" bestFit="1" customWidth="1"/>
    <col min="14331" max="14331" width="10.375" style="196" bestFit="1" customWidth="1"/>
    <col min="14332" max="14332" width="10.125" style="196" bestFit="1" customWidth="1"/>
    <col min="14333" max="14333" width="10.625" style="196" customWidth="1"/>
    <col min="14334" max="14335" width="6.5" style="196" customWidth="1"/>
    <col min="14336" max="14336" width="9.875" style="196" customWidth="1"/>
    <col min="14337" max="14337" width="9.875" style="196" bestFit="1" customWidth="1"/>
    <col min="14338" max="14338" width="10.625" style="196" customWidth="1"/>
    <col min="14339" max="14339" width="7.5" style="196" customWidth="1"/>
    <col min="14340" max="14340" width="9" style="196" customWidth="1"/>
    <col min="14341" max="14341" width="9.875" style="196" customWidth="1"/>
    <col min="14342" max="14342" width="9.875" style="196" bestFit="1" customWidth="1"/>
    <col min="14343" max="14343" width="8.375" style="196" bestFit="1" customWidth="1"/>
    <col min="14344" max="14344" width="10.625" style="196" customWidth="1"/>
    <col min="14345" max="14345" width="13.375" style="196" customWidth="1"/>
    <col min="14346" max="14346" width="13" style="196" bestFit="1" customWidth="1"/>
    <col min="14347" max="14347" width="15.625" style="196" customWidth="1"/>
    <col min="14348" max="14348" width="17.375" style="196" customWidth="1"/>
    <col min="14349" max="14356" width="0" style="196" hidden="1" customWidth="1"/>
    <col min="14357" max="14582" width="9" style="196"/>
    <col min="14583" max="14583" width="5.25" style="196" customWidth="1"/>
    <col min="14584" max="14584" width="19.5" style="196" customWidth="1"/>
    <col min="14585" max="14585" width="6.375" style="196" bestFit="1" customWidth="1"/>
    <col min="14586" max="14586" width="8.125" style="196" bestFit="1" customWidth="1"/>
    <col min="14587" max="14587" width="10.375" style="196" bestFit="1" customWidth="1"/>
    <col min="14588" max="14588" width="10.125" style="196" bestFit="1" customWidth="1"/>
    <col min="14589" max="14589" width="10.625" style="196" customWidth="1"/>
    <col min="14590" max="14591" width="6.5" style="196" customWidth="1"/>
    <col min="14592" max="14592" width="9.875" style="196" customWidth="1"/>
    <col min="14593" max="14593" width="9.875" style="196" bestFit="1" customWidth="1"/>
    <col min="14594" max="14594" width="10.625" style="196" customWidth="1"/>
    <col min="14595" max="14595" width="7.5" style="196" customWidth="1"/>
    <col min="14596" max="14596" width="9" style="196" customWidth="1"/>
    <col min="14597" max="14597" width="9.875" style="196" customWidth="1"/>
    <col min="14598" max="14598" width="9.875" style="196" bestFit="1" customWidth="1"/>
    <col min="14599" max="14599" width="8.375" style="196" bestFit="1" customWidth="1"/>
    <col min="14600" max="14600" width="10.625" style="196" customWidth="1"/>
    <col min="14601" max="14601" width="13.375" style="196" customWidth="1"/>
    <col min="14602" max="14602" width="13" style="196" bestFit="1" customWidth="1"/>
    <col min="14603" max="14603" width="15.625" style="196" customWidth="1"/>
    <col min="14604" max="14604" width="17.375" style="196" customWidth="1"/>
    <col min="14605" max="14612" width="0" style="196" hidden="1" customWidth="1"/>
    <col min="14613" max="14838" width="9" style="196"/>
    <col min="14839" max="14839" width="5.25" style="196" customWidth="1"/>
    <col min="14840" max="14840" width="19.5" style="196" customWidth="1"/>
    <col min="14841" max="14841" width="6.375" style="196" bestFit="1" customWidth="1"/>
    <col min="14842" max="14842" width="8.125" style="196" bestFit="1" customWidth="1"/>
    <col min="14843" max="14843" width="10.375" style="196" bestFit="1" customWidth="1"/>
    <col min="14844" max="14844" width="10.125" style="196" bestFit="1" customWidth="1"/>
    <col min="14845" max="14845" width="10.625" style="196" customWidth="1"/>
    <col min="14846" max="14847" width="6.5" style="196" customWidth="1"/>
    <col min="14848" max="14848" width="9.875" style="196" customWidth="1"/>
    <col min="14849" max="14849" width="9.875" style="196" bestFit="1" customWidth="1"/>
    <col min="14850" max="14850" width="10.625" style="196" customWidth="1"/>
    <col min="14851" max="14851" width="7.5" style="196" customWidth="1"/>
    <col min="14852" max="14852" width="9" style="196" customWidth="1"/>
    <col min="14853" max="14853" width="9.875" style="196" customWidth="1"/>
    <col min="14854" max="14854" width="9.875" style="196" bestFit="1" customWidth="1"/>
    <col min="14855" max="14855" width="8.375" style="196" bestFit="1" customWidth="1"/>
    <col min="14856" max="14856" width="10.625" style="196" customWidth="1"/>
    <col min="14857" max="14857" width="13.375" style="196" customWidth="1"/>
    <col min="14858" max="14858" width="13" style="196" bestFit="1" customWidth="1"/>
    <col min="14859" max="14859" width="15.625" style="196" customWidth="1"/>
    <col min="14860" max="14860" width="17.375" style="196" customWidth="1"/>
    <col min="14861" max="14868" width="0" style="196" hidden="1" customWidth="1"/>
    <col min="14869" max="15094" width="9" style="196"/>
    <col min="15095" max="15095" width="5.25" style="196" customWidth="1"/>
    <col min="15096" max="15096" width="19.5" style="196" customWidth="1"/>
    <col min="15097" max="15097" width="6.375" style="196" bestFit="1" customWidth="1"/>
    <col min="15098" max="15098" width="8.125" style="196" bestFit="1" customWidth="1"/>
    <col min="15099" max="15099" width="10.375" style="196" bestFit="1" customWidth="1"/>
    <col min="15100" max="15100" width="10.125" style="196" bestFit="1" customWidth="1"/>
    <col min="15101" max="15101" width="10.625" style="196" customWidth="1"/>
    <col min="15102" max="15103" width="6.5" style="196" customWidth="1"/>
    <col min="15104" max="15104" width="9.875" style="196" customWidth="1"/>
    <col min="15105" max="15105" width="9.875" style="196" bestFit="1" customWidth="1"/>
    <col min="15106" max="15106" width="10.625" style="196" customWidth="1"/>
    <col min="15107" max="15107" width="7.5" style="196" customWidth="1"/>
    <col min="15108" max="15108" width="9" style="196" customWidth="1"/>
    <col min="15109" max="15109" width="9.875" style="196" customWidth="1"/>
    <col min="15110" max="15110" width="9.875" style="196" bestFit="1" customWidth="1"/>
    <col min="15111" max="15111" width="8.375" style="196" bestFit="1" customWidth="1"/>
    <col min="15112" max="15112" width="10.625" style="196" customWidth="1"/>
    <col min="15113" max="15113" width="13.375" style="196" customWidth="1"/>
    <col min="15114" max="15114" width="13" style="196" bestFit="1" customWidth="1"/>
    <col min="15115" max="15115" width="15.625" style="196" customWidth="1"/>
    <col min="15116" max="15116" width="17.375" style="196" customWidth="1"/>
    <col min="15117" max="15124" width="0" style="196" hidden="1" customWidth="1"/>
    <col min="15125" max="15350" width="9" style="196"/>
    <col min="15351" max="15351" width="5.25" style="196" customWidth="1"/>
    <col min="15352" max="15352" width="19.5" style="196" customWidth="1"/>
    <col min="15353" max="15353" width="6.375" style="196" bestFit="1" customWidth="1"/>
    <col min="15354" max="15354" width="8.125" style="196" bestFit="1" customWidth="1"/>
    <col min="15355" max="15355" width="10.375" style="196" bestFit="1" customWidth="1"/>
    <col min="15356" max="15356" width="10.125" style="196" bestFit="1" customWidth="1"/>
    <col min="15357" max="15357" width="10.625" style="196" customWidth="1"/>
    <col min="15358" max="15359" width="6.5" style="196" customWidth="1"/>
    <col min="15360" max="15360" width="9.875" style="196" customWidth="1"/>
    <col min="15361" max="15361" width="9.875" style="196" bestFit="1" customWidth="1"/>
    <col min="15362" max="15362" width="10.625" style="196" customWidth="1"/>
    <col min="15363" max="15363" width="7.5" style="196" customWidth="1"/>
    <col min="15364" max="15364" width="9" style="196" customWidth="1"/>
    <col min="15365" max="15365" width="9.875" style="196" customWidth="1"/>
    <col min="15366" max="15366" width="9.875" style="196" bestFit="1" customWidth="1"/>
    <col min="15367" max="15367" width="8.375" style="196" bestFit="1" customWidth="1"/>
    <col min="15368" max="15368" width="10.625" style="196" customWidth="1"/>
    <col min="15369" max="15369" width="13.375" style="196" customWidth="1"/>
    <col min="15370" max="15370" width="13" style="196" bestFit="1" customWidth="1"/>
    <col min="15371" max="15371" width="15.625" style="196" customWidth="1"/>
    <col min="15372" max="15372" width="17.375" style="196" customWidth="1"/>
    <col min="15373" max="15380" width="0" style="196" hidden="1" customWidth="1"/>
    <col min="15381" max="15606" width="9" style="196"/>
    <col min="15607" max="15607" width="5.25" style="196" customWidth="1"/>
    <col min="15608" max="15608" width="19.5" style="196" customWidth="1"/>
    <col min="15609" max="15609" width="6.375" style="196" bestFit="1" customWidth="1"/>
    <col min="15610" max="15610" width="8.125" style="196" bestFit="1" customWidth="1"/>
    <col min="15611" max="15611" width="10.375" style="196" bestFit="1" customWidth="1"/>
    <col min="15612" max="15612" width="10.125" style="196" bestFit="1" customWidth="1"/>
    <col min="15613" max="15613" width="10.625" style="196" customWidth="1"/>
    <col min="15614" max="15615" width="6.5" style="196" customWidth="1"/>
    <col min="15616" max="15616" width="9.875" style="196" customWidth="1"/>
    <col min="15617" max="15617" width="9.875" style="196" bestFit="1" customWidth="1"/>
    <col min="15618" max="15618" width="10.625" style="196" customWidth="1"/>
    <col min="15619" max="15619" width="7.5" style="196" customWidth="1"/>
    <col min="15620" max="15620" width="9" style="196" customWidth="1"/>
    <col min="15621" max="15621" width="9.875" style="196" customWidth="1"/>
    <col min="15622" max="15622" width="9.875" style="196" bestFit="1" customWidth="1"/>
    <col min="15623" max="15623" width="8.375" style="196" bestFit="1" customWidth="1"/>
    <col min="15624" max="15624" width="10.625" style="196" customWidth="1"/>
    <col min="15625" max="15625" width="13.375" style="196" customWidth="1"/>
    <col min="15626" max="15626" width="13" style="196" bestFit="1" customWidth="1"/>
    <col min="15627" max="15627" width="15.625" style="196" customWidth="1"/>
    <col min="15628" max="15628" width="17.375" style="196" customWidth="1"/>
    <col min="15629" max="15636" width="0" style="196" hidden="1" customWidth="1"/>
    <col min="15637" max="15862" width="9" style="196"/>
    <col min="15863" max="15863" width="5.25" style="196" customWidth="1"/>
    <col min="15864" max="15864" width="19.5" style="196" customWidth="1"/>
    <col min="15865" max="15865" width="6.375" style="196" bestFit="1" customWidth="1"/>
    <col min="15866" max="15866" width="8.125" style="196" bestFit="1" customWidth="1"/>
    <col min="15867" max="15867" width="10.375" style="196" bestFit="1" customWidth="1"/>
    <col min="15868" max="15868" width="10.125" style="196" bestFit="1" customWidth="1"/>
    <col min="15869" max="15869" width="10.625" style="196" customWidth="1"/>
    <col min="15870" max="15871" width="6.5" style="196" customWidth="1"/>
    <col min="15872" max="15872" width="9.875" style="196" customWidth="1"/>
    <col min="15873" max="15873" width="9.875" style="196" bestFit="1" customWidth="1"/>
    <col min="15874" max="15874" width="10.625" style="196" customWidth="1"/>
    <col min="15875" max="15875" width="7.5" style="196" customWidth="1"/>
    <col min="15876" max="15876" width="9" style="196" customWidth="1"/>
    <col min="15877" max="15877" width="9.875" style="196" customWidth="1"/>
    <col min="15878" max="15878" width="9.875" style="196" bestFit="1" customWidth="1"/>
    <col min="15879" max="15879" width="8.375" style="196" bestFit="1" customWidth="1"/>
    <col min="15880" max="15880" width="10.625" style="196" customWidth="1"/>
    <col min="15881" max="15881" width="13.375" style="196" customWidth="1"/>
    <col min="15882" max="15882" width="13" style="196" bestFit="1" customWidth="1"/>
    <col min="15883" max="15883" width="15.625" style="196" customWidth="1"/>
    <col min="15884" max="15884" width="17.375" style="196" customWidth="1"/>
    <col min="15885" max="15892" width="0" style="196" hidden="1" customWidth="1"/>
    <col min="15893" max="16118" width="9" style="196"/>
    <col min="16119" max="16119" width="5.25" style="196" customWidth="1"/>
    <col min="16120" max="16120" width="19.5" style="196" customWidth="1"/>
    <col min="16121" max="16121" width="6.375" style="196" bestFit="1" customWidth="1"/>
    <col min="16122" max="16122" width="8.125" style="196" bestFit="1" customWidth="1"/>
    <col min="16123" max="16123" width="10.375" style="196" bestFit="1" customWidth="1"/>
    <col min="16124" max="16124" width="10.125" style="196" bestFit="1" customWidth="1"/>
    <col min="16125" max="16125" width="10.625" style="196" customWidth="1"/>
    <col min="16126" max="16127" width="6.5" style="196" customWidth="1"/>
    <col min="16128" max="16128" width="9.875" style="196" customWidth="1"/>
    <col min="16129" max="16129" width="9.875" style="196" bestFit="1" customWidth="1"/>
    <col min="16130" max="16130" width="10.625" style="196" customWidth="1"/>
    <col min="16131" max="16131" width="7.5" style="196" customWidth="1"/>
    <col min="16132" max="16132" width="9" style="196" customWidth="1"/>
    <col min="16133" max="16133" width="9.875" style="196" customWidth="1"/>
    <col min="16134" max="16134" width="9.875" style="196" bestFit="1" customWidth="1"/>
    <col min="16135" max="16135" width="8.375" style="196" bestFit="1" customWidth="1"/>
    <col min="16136" max="16136" width="10.625" style="196" customWidth="1"/>
    <col min="16137" max="16137" width="13.375" style="196" customWidth="1"/>
    <col min="16138" max="16138" width="13" style="196" bestFit="1" customWidth="1"/>
    <col min="16139" max="16139" width="15.625" style="196" customWidth="1"/>
    <col min="16140" max="16140" width="17.375" style="196" customWidth="1"/>
    <col min="16141" max="16148" width="0" style="196" hidden="1" customWidth="1"/>
    <col min="16149" max="16384" width="9" style="196"/>
  </cols>
  <sheetData>
    <row r="1" spans="1:25" ht="23.25">
      <c r="A1" s="575" t="s">
        <v>221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</row>
    <row r="2" spans="1:25">
      <c r="A2" s="318" t="s">
        <v>247</v>
      </c>
    </row>
    <row r="3" spans="1:25" ht="30" customHeight="1">
      <c r="A3" s="570" t="s">
        <v>188</v>
      </c>
      <c r="B3" s="571" t="s">
        <v>92</v>
      </c>
      <c r="C3" s="576" t="s">
        <v>226</v>
      </c>
      <c r="D3" s="577"/>
      <c r="E3" s="578"/>
      <c r="F3" s="579" t="s">
        <v>189</v>
      </c>
      <c r="G3" s="580"/>
      <c r="H3" s="580"/>
      <c r="I3" s="580"/>
      <c r="J3" s="580"/>
      <c r="K3" s="581"/>
      <c r="L3" s="582" t="s">
        <v>190</v>
      </c>
      <c r="M3" s="583"/>
      <c r="N3" s="583"/>
      <c r="O3" s="583"/>
      <c r="P3" s="583"/>
      <c r="Q3" s="584"/>
      <c r="R3" s="579" t="s">
        <v>191</v>
      </c>
      <c r="S3" s="580"/>
      <c r="T3" s="580"/>
      <c r="U3" s="580"/>
      <c r="V3" s="580"/>
      <c r="W3" s="581"/>
      <c r="X3" s="572" t="s">
        <v>192</v>
      </c>
      <c r="Y3" s="574" t="s">
        <v>222</v>
      </c>
    </row>
    <row r="4" spans="1:25" s="198" customFormat="1" ht="42.75" customHeight="1">
      <c r="A4" s="570"/>
      <c r="B4" s="571"/>
      <c r="C4" s="197" t="s">
        <v>223</v>
      </c>
      <c r="D4" s="197" t="s">
        <v>224</v>
      </c>
      <c r="E4" s="197" t="s">
        <v>27</v>
      </c>
      <c r="F4" s="286" t="s">
        <v>33</v>
      </c>
      <c r="G4" s="287" t="s">
        <v>31</v>
      </c>
      <c r="H4" s="288" t="s">
        <v>88</v>
      </c>
      <c r="I4" s="288" t="s">
        <v>32</v>
      </c>
      <c r="J4" s="287" t="s">
        <v>193</v>
      </c>
      <c r="K4" s="287" t="s">
        <v>225</v>
      </c>
      <c r="L4" s="294" t="s">
        <v>194</v>
      </c>
      <c r="M4" s="295" t="s">
        <v>195</v>
      </c>
      <c r="N4" s="296" t="s">
        <v>196</v>
      </c>
      <c r="O4" s="296" t="s">
        <v>245</v>
      </c>
      <c r="P4" s="295" t="s">
        <v>198</v>
      </c>
      <c r="Q4" s="295" t="s">
        <v>225</v>
      </c>
      <c r="R4" s="290" t="s">
        <v>199</v>
      </c>
      <c r="S4" s="291" t="s">
        <v>200</v>
      </c>
      <c r="T4" s="292" t="s">
        <v>201</v>
      </c>
      <c r="U4" s="292" t="s">
        <v>246</v>
      </c>
      <c r="V4" s="291" t="s">
        <v>203</v>
      </c>
      <c r="W4" s="291" t="s">
        <v>225</v>
      </c>
      <c r="X4" s="573"/>
      <c r="Y4" s="574"/>
    </row>
    <row r="5" spans="1:25" s="202" customFormat="1" ht="18.75" customHeight="1">
      <c r="A5" s="199" t="s">
        <v>172</v>
      </c>
      <c r="B5" s="199" t="s">
        <v>173</v>
      </c>
      <c r="C5" s="285"/>
      <c r="D5" s="285"/>
      <c r="E5" s="285"/>
      <c r="F5" s="586" t="s">
        <v>174</v>
      </c>
      <c r="G5" s="587"/>
      <c r="H5" s="587"/>
      <c r="I5" s="587"/>
      <c r="J5" s="588"/>
      <c r="K5" s="289"/>
      <c r="L5" s="589" t="s">
        <v>175</v>
      </c>
      <c r="M5" s="590"/>
      <c r="N5" s="590"/>
      <c r="O5" s="590"/>
      <c r="P5" s="591"/>
      <c r="Q5" s="297"/>
      <c r="R5" s="586" t="s">
        <v>176</v>
      </c>
      <c r="S5" s="587"/>
      <c r="T5" s="587"/>
      <c r="U5" s="587"/>
      <c r="V5" s="588"/>
      <c r="W5" s="293"/>
      <c r="X5" s="200" t="s">
        <v>177</v>
      </c>
      <c r="Y5" s="201" t="s">
        <v>204</v>
      </c>
    </row>
    <row r="6" spans="1:25" s="198" customFormat="1" ht="63.75" customHeight="1">
      <c r="A6" s="197">
        <v>1</v>
      </c>
      <c r="B6" s="203" t="s">
        <v>231</v>
      </c>
      <c r="C6" s="203">
        <v>3</v>
      </c>
      <c r="D6" s="203">
        <v>2</v>
      </c>
      <c r="E6" s="203">
        <f>C6+D6</f>
        <v>5</v>
      </c>
      <c r="F6" s="204">
        <v>1</v>
      </c>
      <c r="G6" s="204" t="s">
        <v>234</v>
      </c>
      <c r="H6" s="205">
        <v>931000</v>
      </c>
      <c r="I6" s="205">
        <v>931000</v>
      </c>
      <c r="J6" s="313" t="s">
        <v>244</v>
      </c>
      <c r="K6" s="338" t="s">
        <v>185</v>
      </c>
      <c r="L6" s="206"/>
      <c r="M6" s="204"/>
      <c r="N6" s="205"/>
      <c r="O6" s="205"/>
      <c r="P6" s="313"/>
      <c r="Q6" s="204"/>
      <c r="R6" s="206"/>
      <c r="S6" s="204"/>
      <c r="T6" s="205"/>
      <c r="U6" s="205"/>
      <c r="V6" s="313"/>
      <c r="W6" s="204"/>
      <c r="X6" s="204">
        <v>1</v>
      </c>
      <c r="Y6" s="312" t="s">
        <v>241</v>
      </c>
    </row>
    <row r="7" spans="1:25" s="198" customFormat="1" ht="126">
      <c r="A7" s="197">
        <v>2</v>
      </c>
      <c r="B7" s="203" t="s">
        <v>233</v>
      </c>
      <c r="C7" s="203"/>
      <c r="D7" s="203">
        <v>1</v>
      </c>
      <c r="E7" s="203">
        <f>C7+D7</f>
        <v>1</v>
      </c>
      <c r="F7" s="204">
        <v>2</v>
      </c>
      <c r="G7" s="204" t="s">
        <v>124</v>
      </c>
      <c r="H7" s="205">
        <v>260000</v>
      </c>
      <c r="I7" s="205">
        <v>520000</v>
      </c>
      <c r="J7" s="313" t="s">
        <v>236</v>
      </c>
      <c r="K7" s="338" t="s">
        <v>185</v>
      </c>
      <c r="L7" s="206">
        <v>2</v>
      </c>
      <c r="M7" s="204" t="s">
        <v>124</v>
      </c>
      <c r="N7" s="205">
        <v>265000</v>
      </c>
      <c r="O7" s="205">
        <v>530000</v>
      </c>
      <c r="P7" s="313" t="s">
        <v>238</v>
      </c>
      <c r="Q7" s="338" t="s">
        <v>185</v>
      </c>
      <c r="R7" s="206">
        <v>2</v>
      </c>
      <c r="S7" s="204" t="s">
        <v>124</v>
      </c>
      <c r="T7" s="205">
        <v>275000</v>
      </c>
      <c r="U7" s="205">
        <v>550000</v>
      </c>
      <c r="V7" s="313" t="s">
        <v>240</v>
      </c>
      <c r="W7" s="338" t="s">
        <v>185</v>
      </c>
      <c r="X7" s="204">
        <v>2</v>
      </c>
      <c r="Y7" s="82" t="s">
        <v>243</v>
      </c>
    </row>
    <row r="8" spans="1:25" s="198" customFormat="1" ht="193.5" customHeight="1">
      <c r="A8" s="197">
        <v>3</v>
      </c>
      <c r="B8" s="203" t="s">
        <v>232</v>
      </c>
      <c r="C8" s="203">
        <v>5</v>
      </c>
      <c r="D8" s="203">
        <v>4</v>
      </c>
      <c r="E8" s="203">
        <f>C8+D8</f>
        <v>9</v>
      </c>
      <c r="F8" s="204">
        <v>16</v>
      </c>
      <c r="G8" s="204" t="s">
        <v>125</v>
      </c>
      <c r="H8" s="205">
        <v>41195</v>
      </c>
      <c r="I8" s="205">
        <v>659120</v>
      </c>
      <c r="J8" s="313" t="s">
        <v>235</v>
      </c>
      <c r="K8" s="338" t="s">
        <v>185</v>
      </c>
      <c r="L8" s="206">
        <v>16</v>
      </c>
      <c r="M8" s="204" t="s">
        <v>125</v>
      </c>
      <c r="N8" s="205">
        <v>47374.25</v>
      </c>
      <c r="O8" s="205">
        <v>757988</v>
      </c>
      <c r="P8" s="313" t="s">
        <v>237</v>
      </c>
      <c r="Q8" s="338" t="s">
        <v>185</v>
      </c>
      <c r="R8" s="206">
        <v>16</v>
      </c>
      <c r="S8" s="204" t="s">
        <v>125</v>
      </c>
      <c r="T8" s="205">
        <v>49434</v>
      </c>
      <c r="U8" s="205">
        <v>790944</v>
      </c>
      <c r="V8" s="313" t="s">
        <v>239</v>
      </c>
      <c r="W8" s="338" t="s">
        <v>185</v>
      </c>
      <c r="X8" s="204">
        <v>1</v>
      </c>
      <c r="Y8" s="82" t="s">
        <v>242</v>
      </c>
    </row>
    <row r="9" spans="1:25" s="198" customFormat="1">
      <c r="A9" s="197"/>
      <c r="B9" s="207"/>
      <c r="C9" s="207"/>
      <c r="D9" s="207"/>
      <c r="E9" s="207"/>
      <c r="F9" s="207"/>
      <c r="G9" s="209"/>
      <c r="H9" s="208"/>
      <c r="I9" s="205"/>
      <c r="J9" s="207"/>
      <c r="K9" s="207"/>
      <c r="L9" s="207"/>
      <c r="M9" s="207"/>
      <c r="N9" s="208"/>
      <c r="O9" s="205"/>
      <c r="P9" s="207"/>
      <c r="Q9" s="207"/>
      <c r="R9" s="207"/>
      <c r="S9" s="207"/>
      <c r="T9" s="208"/>
      <c r="U9" s="205"/>
      <c r="V9" s="207"/>
      <c r="W9" s="207"/>
      <c r="X9" s="207"/>
      <c r="Y9" s="207"/>
    </row>
    <row r="10" spans="1:25" s="198" customFormat="1">
      <c r="A10" s="197"/>
      <c r="B10" s="207"/>
      <c r="C10" s="207"/>
      <c r="D10" s="207"/>
      <c r="E10" s="207"/>
      <c r="F10" s="207"/>
      <c r="G10" s="209"/>
      <c r="H10" s="208"/>
      <c r="I10" s="205"/>
      <c r="J10" s="207"/>
      <c r="K10" s="207"/>
      <c r="L10" s="207"/>
      <c r="M10" s="207"/>
      <c r="N10" s="208"/>
      <c r="O10" s="205"/>
      <c r="P10" s="207"/>
      <c r="Q10" s="207"/>
      <c r="R10" s="207"/>
      <c r="S10" s="207"/>
      <c r="T10" s="208"/>
      <c r="U10" s="205"/>
      <c r="V10" s="207"/>
      <c r="W10" s="207"/>
      <c r="X10" s="207"/>
      <c r="Y10" s="207"/>
    </row>
    <row r="11" spans="1:25" s="198" customFormat="1">
      <c r="A11" s="197"/>
      <c r="B11" s="207"/>
      <c r="C11" s="207"/>
      <c r="D11" s="207"/>
      <c r="E11" s="207"/>
      <c r="F11" s="207"/>
      <c r="G11" s="209"/>
      <c r="H11" s="208"/>
      <c r="I11" s="205"/>
      <c r="J11" s="207"/>
      <c r="K11" s="207"/>
      <c r="L11" s="207"/>
      <c r="M11" s="207"/>
      <c r="N11" s="208"/>
      <c r="O11" s="205"/>
      <c r="P11" s="207"/>
      <c r="Q11" s="207"/>
      <c r="R11" s="207"/>
      <c r="S11" s="207"/>
      <c r="T11" s="208"/>
      <c r="U11" s="205"/>
      <c r="V11" s="207"/>
      <c r="W11" s="207"/>
      <c r="X11" s="207"/>
      <c r="Y11" s="207"/>
    </row>
    <row r="12" spans="1:25" s="198" customFormat="1">
      <c r="A12" s="197"/>
      <c r="B12" s="207"/>
      <c r="C12" s="207"/>
      <c r="D12" s="207"/>
      <c r="E12" s="207"/>
      <c r="F12" s="207"/>
      <c r="G12" s="209"/>
      <c r="H12" s="208"/>
      <c r="I12" s="205"/>
      <c r="J12" s="207"/>
      <c r="K12" s="207"/>
      <c r="L12" s="207"/>
      <c r="M12" s="207"/>
      <c r="N12" s="208"/>
      <c r="O12" s="205"/>
      <c r="P12" s="207"/>
      <c r="Q12" s="207"/>
      <c r="R12" s="207"/>
      <c r="S12" s="207"/>
      <c r="T12" s="208"/>
      <c r="U12" s="205"/>
      <c r="V12" s="207"/>
      <c r="W12" s="207"/>
      <c r="X12" s="207"/>
      <c r="Y12" s="207"/>
    </row>
    <row r="13" spans="1:25" s="198" customFormat="1">
      <c r="A13" s="197"/>
      <c r="B13" s="207"/>
      <c r="C13" s="207"/>
      <c r="D13" s="207"/>
      <c r="E13" s="207"/>
      <c r="F13" s="207"/>
      <c r="G13" s="209"/>
      <c r="H13" s="208"/>
      <c r="I13" s="205"/>
      <c r="J13" s="207"/>
      <c r="K13" s="207"/>
      <c r="L13" s="207"/>
      <c r="M13" s="207"/>
      <c r="N13" s="208"/>
      <c r="O13" s="205"/>
      <c r="P13" s="207"/>
      <c r="Q13" s="207"/>
      <c r="R13" s="207"/>
      <c r="S13" s="207"/>
      <c r="T13" s="208"/>
      <c r="U13" s="205"/>
      <c r="V13" s="207"/>
      <c r="W13" s="207"/>
      <c r="X13" s="207"/>
      <c r="Y13" s="207"/>
    </row>
    <row r="14" spans="1:25" s="317" customFormat="1">
      <c r="A14" s="576" t="s">
        <v>27</v>
      </c>
      <c r="B14" s="578"/>
      <c r="C14" s="314"/>
      <c r="D14" s="314"/>
      <c r="E14" s="314"/>
      <c r="F14" s="314"/>
      <c r="G14" s="315"/>
      <c r="H14" s="316"/>
      <c r="I14" s="316">
        <f>SUM(I6:I13)</f>
        <v>2110120</v>
      </c>
      <c r="J14" s="314"/>
      <c r="K14" s="314"/>
      <c r="L14" s="314"/>
      <c r="M14" s="314"/>
      <c r="N14" s="316"/>
      <c r="O14" s="316">
        <f>SUM(O6:O13)</f>
        <v>1287988</v>
      </c>
      <c r="P14" s="314"/>
      <c r="Q14" s="314"/>
      <c r="R14" s="314"/>
      <c r="S14" s="314"/>
      <c r="T14" s="316"/>
      <c r="U14" s="316">
        <f>SUM(U6:U13)</f>
        <v>1340944</v>
      </c>
      <c r="V14" s="314"/>
      <c r="W14" s="314"/>
      <c r="X14" s="314"/>
      <c r="Y14" s="314"/>
    </row>
    <row r="15" spans="1:25">
      <c r="H15" s="211"/>
      <c r="I15" s="211"/>
    </row>
    <row r="16" spans="1:25" ht="28.5">
      <c r="A16" s="213" t="s">
        <v>89</v>
      </c>
      <c r="B16" s="223"/>
      <c r="C16" s="223"/>
      <c r="D16" s="223"/>
      <c r="E16" s="223"/>
      <c r="F16" s="223"/>
      <c r="G16" s="215"/>
      <c r="H16" s="216"/>
      <c r="I16" s="216"/>
      <c r="J16" s="217"/>
      <c r="K16" s="217"/>
      <c r="L16" s="216"/>
      <c r="M16" s="217"/>
      <c r="N16" s="218"/>
      <c r="O16" s="217"/>
      <c r="P16" s="216"/>
      <c r="Q16" s="216"/>
      <c r="R16" s="217"/>
      <c r="S16" s="216"/>
      <c r="T16" s="217"/>
      <c r="U16" s="216"/>
      <c r="V16" s="217"/>
      <c r="W16" s="217"/>
      <c r="X16" s="219"/>
      <c r="Y16" s="220"/>
    </row>
    <row r="17" spans="1:25" ht="21" customHeight="1">
      <c r="A17" s="221"/>
      <c r="B17" s="284" t="s">
        <v>217</v>
      </c>
      <c r="C17" s="284"/>
      <c r="D17" s="284"/>
      <c r="E17" s="284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</row>
    <row r="18" spans="1:25">
      <c r="A18" s="222"/>
      <c r="B18" s="592" t="s">
        <v>205</v>
      </c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</row>
    <row r="19" spans="1:25">
      <c r="A19" s="224"/>
      <c r="B19" s="224" t="s">
        <v>206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</row>
    <row r="20" spans="1:25">
      <c r="A20" s="226" t="s">
        <v>207</v>
      </c>
      <c r="B20" s="227"/>
      <c r="C20" s="227"/>
      <c r="D20" s="227"/>
      <c r="E20" s="227"/>
      <c r="F20" s="227"/>
      <c r="G20" s="215"/>
      <c r="H20" s="228"/>
      <c r="I20" s="228"/>
      <c r="J20" s="272"/>
      <c r="K20" s="272"/>
      <c r="L20" s="228"/>
      <c r="M20" s="272"/>
      <c r="N20" s="229"/>
      <c r="O20" s="272"/>
      <c r="P20" s="228"/>
      <c r="Q20" s="228"/>
      <c r="R20" s="272"/>
      <c r="S20" s="228"/>
      <c r="T20" s="272"/>
      <c r="U20" s="228"/>
      <c r="V20" s="272"/>
      <c r="W20" s="272"/>
      <c r="X20" s="272"/>
      <c r="Y20" s="272"/>
    </row>
    <row r="21" spans="1:25">
      <c r="A21" s="226" t="s">
        <v>208</v>
      </c>
      <c r="B21" s="227"/>
      <c r="C21" s="227"/>
      <c r="D21" s="227"/>
      <c r="E21" s="227"/>
      <c r="F21" s="227"/>
      <c r="G21" s="215"/>
      <c r="H21" s="228"/>
      <c r="I21" s="228"/>
      <c r="J21" s="272"/>
      <c r="K21" s="272"/>
      <c r="L21" s="228"/>
      <c r="M21" s="272"/>
      <c r="N21" s="229"/>
      <c r="O21" s="272"/>
      <c r="P21" s="228"/>
      <c r="Q21" s="228"/>
      <c r="R21" s="272"/>
      <c r="S21" s="228"/>
      <c r="T21" s="272"/>
      <c r="U21" s="228"/>
      <c r="V21" s="272"/>
      <c r="W21" s="272"/>
      <c r="X21" s="272"/>
      <c r="Y21" s="272"/>
    </row>
    <row r="22" spans="1:25">
      <c r="A22" s="230" t="s">
        <v>209</v>
      </c>
      <c r="B22" s="227"/>
      <c r="C22" s="227"/>
      <c r="D22" s="227"/>
      <c r="E22" s="227"/>
      <c r="F22" s="227"/>
      <c r="G22" s="215"/>
      <c r="H22" s="228"/>
      <c r="I22" s="228"/>
      <c r="J22" s="272"/>
      <c r="K22" s="272"/>
      <c r="L22" s="228"/>
      <c r="M22" s="272"/>
      <c r="N22" s="229"/>
      <c r="O22" s="272"/>
      <c r="P22" s="228"/>
      <c r="Q22" s="228"/>
      <c r="R22" s="272"/>
      <c r="S22" s="228"/>
      <c r="T22" s="272"/>
      <c r="U22" s="228"/>
      <c r="V22" s="272"/>
      <c r="W22" s="272"/>
      <c r="X22" s="272"/>
      <c r="Y22" s="272"/>
    </row>
    <row r="23" spans="1:25">
      <c r="A23" s="226" t="s">
        <v>210</v>
      </c>
      <c r="B23" s="227"/>
      <c r="C23" s="227"/>
      <c r="D23" s="227"/>
      <c r="E23" s="227"/>
      <c r="F23" s="227"/>
      <c r="G23" s="215"/>
      <c r="H23" s="228"/>
      <c r="I23" s="228"/>
      <c r="J23" s="272"/>
      <c r="K23" s="272"/>
      <c r="L23" s="228"/>
      <c r="M23" s="272"/>
      <c r="N23" s="229"/>
      <c r="O23" s="272"/>
      <c r="P23" s="228"/>
      <c r="Q23" s="228"/>
      <c r="R23" s="272"/>
      <c r="S23" s="228"/>
      <c r="T23" s="272"/>
      <c r="U23" s="228"/>
      <c r="V23" s="272"/>
      <c r="W23" s="272"/>
      <c r="X23" s="272"/>
      <c r="Y23" s="272"/>
    </row>
    <row r="24" spans="1:25">
      <c r="A24" s="226" t="s">
        <v>218</v>
      </c>
      <c r="B24" s="227"/>
      <c r="C24" s="227"/>
      <c r="D24" s="227"/>
      <c r="E24" s="227"/>
      <c r="F24" s="227"/>
      <c r="G24" s="215"/>
      <c r="H24" s="228"/>
      <c r="I24" s="228"/>
      <c r="J24" s="272"/>
      <c r="K24" s="272"/>
      <c r="L24" s="228"/>
      <c r="M24" s="272"/>
      <c r="N24" s="229"/>
      <c r="O24" s="272"/>
      <c r="P24" s="228"/>
      <c r="Q24" s="228"/>
      <c r="R24" s="272"/>
      <c r="S24" s="228"/>
      <c r="T24" s="272"/>
      <c r="U24" s="228"/>
      <c r="V24" s="272"/>
      <c r="W24" s="272"/>
      <c r="X24" s="272"/>
      <c r="Y24" s="272"/>
    </row>
    <row r="25" spans="1:25">
      <c r="A25" s="224"/>
      <c r="B25" s="274" t="s">
        <v>211</v>
      </c>
      <c r="C25" s="274"/>
      <c r="D25" s="274"/>
      <c r="E25" s="27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</row>
    <row r="26" spans="1:25">
      <c r="A26" s="232"/>
      <c r="B26" s="196" t="s">
        <v>219</v>
      </c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16"/>
      <c r="T26" s="217"/>
      <c r="U26" s="216"/>
      <c r="V26" s="217"/>
      <c r="W26" s="217"/>
      <c r="X26" s="219"/>
      <c r="Y26" s="220"/>
    </row>
    <row r="27" spans="1:25">
      <c r="B27" s="196" t="s">
        <v>212</v>
      </c>
    </row>
    <row r="28" spans="1:25">
      <c r="B28" s="233"/>
      <c r="C28" s="233"/>
      <c r="D28" s="233"/>
      <c r="E28" s="233"/>
    </row>
    <row r="29" spans="1:25" ht="26.25"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</row>
    <row r="30" spans="1:25" ht="26.25"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</row>
    <row r="31" spans="1:25" ht="26.25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</row>
    <row r="32" spans="1:25" ht="26.25"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85"/>
      <c r="Y32" s="85"/>
    </row>
    <row r="33" spans="2:25" ht="26.25">
      <c r="B33" s="235"/>
      <c r="C33" s="235"/>
      <c r="D33" s="235"/>
      <c r="E33" s="235"/>
      <c r="F33" s="86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</row>
    <row r="34" spans="2:25" ht="26.25">
      <c r="F34" s="86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</row>
    <row r="35" spans="2:25" ht="26.25">
      <c r="B35" s="585"/>
      <c r="C35" s="585"/>
      <c r="D35" s="585"/>
      <c r="E35" s="585"/>
      <c r="F35" s="585"/>
      <c r="G35" s="585"/>
      <c r="H35" s="585"/>
      <c r="I35" s="585"/>
      <c r="J35" s="585"/>
      <c r="K35" s="585"/>
      <c r="L35" s="585"/>
      <c r="M35" s="585"/>
      <c r="N35" s="585"/>
      <c r="O35" s="585"/>
      <c r="P35" s="85"/>
      <c r="Q35" s="85"/>
      <c r="R35" s="85"/>
      <c r="S35" s="85"/>
      <c r="T35" s="85"/>
      <c r="U35" s="85"/>
      <c r="V35" s="85"/>
      <c r="W35" s="85"/>
      <c r="X35" s="85"/>
      <c r="Y35" s="85"/>
    </row>
    <row r="36" spans="2:25" ht="26.25">
      <c r="B36" s="585"/>
      <c r="C36" s="585"/>
      <c r="D36" s="585"/>
      <c r="E36" s="585"/>
      <c r="F36" s="585"/>
      <c r="G36" s="585"/>
      <c r="H36" s="585"/>
      <c r="I36" s="585"/>
      <c r="J36" s="585"/>
      <c r="K36" s="585"/>
      <c r="L36" s="585"/>
      <c r="M36" s="585"/>
      <c r="N36" s="585"/>
      <c r="O36" s="585"/>
      <c r="P36" s="81"/>
      <c r="Q36" s="81"/>
      <c r="R36" s="80"/>
      <c r="S36" s="83"/>
      <c r="T36" s="80"/>
      <c r="U36" s="81"/>
      <c r="V36" s="81"/>
      <c r="W36" s="81"/>
      <c r="X36" s="80"/>
      <c r="Y36" s="84"/>
    </row>
  </sheetData>
  <mergeCells count="16">
    <mergeCell ref="B36:O36"/>
    <mergeCell ref="A14:B14"/>
    <mergeCell ref="A1:Y1"/>
    <mergeCell ref="A3:A4"/>
    <mergeCell ref="B3:B4"/>
    <mergeCell ref="C3:E3"/>
    <mergeCell ref="F3:K3"/>
    <mergeCell ref="L3:Q3"/>
    <mergeCell ref="R3:W3"/>
    <mergeCell ref="X3:X4"/>
    <mergeCell ref="Y3:Y4"/>
    <mergeCell ref="F5:J5"/>
    <mergeCell ref="L5:P5"/>
    <mergeCell ref="R5:V5"/>
    <mergeCell ref="B18:Y18"/>
    <mergeCell ref="B35:O35"/>
  </mergeCells>
  <conditionalFormatting sqref="B35:E65530 B2:E2 B31:E33 B20:E24 B5:E6 B9:E13 B26:E28 B3:C3 B15:E16 C14:E14">
    <cfRule type="duplicateValues" dxfId="4" priority="6"/>
  </conditionalFormatting>
  <conditionalFormatting sqref="F18">
    <cfRule type="duplicateValues" dxfId="3" priority="7"/>
  </conditionalFormatting>
  <conditionalFormatting sqref="E7">
    <cfRule type="duplicateValues" dxfId="2" priority="2"/>
  </conditionalFormatting>
  <conditionalFormatting sqref="E8">
    <cfRule type="duplicateValues" dxfId="1" priority="1"/>
  </conditionalFormatting>
  <conditionalFormatting sqref="B7:D8">
    <cfRule type="duplicateValues" dxfId="0" priority="15"/>
  </conditionalFormatting>
  <pageMargins left="0.47244094488188981" right="0.19685039370078741" top="0.47244094488188981" bottom="0.39370078740157483" header="0.31496062992125984" footer="0.31496062992125984"/>
  <pageSetup paperSize="9" scale="5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9"/>
  <sheetViews>
    <sheetView showGridLines="0" view="pageBreakPreview" zoomScaleNormal="90" zoomScaleSheetLayoutView="100" workbookViewId="0">
      <selection activeCell="A19" sqref="A19:H19"/>
    </sheetView>
  </sheetViews>
  <sheetFormatPr defaultRowHeight="19.5"/>
  <cols>
    <col min="1" max="1" width="6.875" style="283" customWidth="1"/>
    <col min="2" max="2" width="42.75" style="281" customWidth="1"/>
    <col min="3" max="3" width="19.625" style="281" customWidth="1"/>
    <col min="4" max="4" width="7.125" style="282" customWidth="1"/>
    <col min="5" max="5" width="7.5" style="282" customWidth="1"/>
    <col min="6" max="6" width="11.375" style="282" customWidth="1"/>
    <col min="7" max="7" width="11.75" style="282" customWidth="1"/>
    <col min="8" max="8" width="20.375" style="281" customWidth="1"/>
    <col min="9" max="256" width="9" style="236"/>
    <col min="257" max="257" width="6" style="236" customWidth="1"/>
    <col min="258" max="258" width="41.875" style="236" customWidth="1"/>
    <col min="259" max="259" width="9.25" style="236" customWidth="1"/>
    <col min="260" max="260" width="7.125" style="236" customWidth="1"/>
    <col min="261" max="261" width="7.5" style="236" customWidth="1"/>
    <col min="262" max="262" width="10" style="236" customWidth="1"/>
    <col min="263" max="263" width="9.25" style="236" customWidth="1"/>
    <col min="264" max="264" width="10.875" style="236" bestFit="1" customWidth="1"/>
    <col min="265" max="512" width="9" style="236"/>
    <col min="513" max="513" width="6" style="236" customWidth="1"/>
    <col min="514" max="514" width="41.875" style="236" customWidth="1"/>
    <col min="515" max="515" width="9.25" style="236" customWidth="1"/>
    <col min="516" max="516" width="7.125" style="236" customWidth="1"/>
    <col min="517" max="517" width="7.5" style="236" customWidth="1"/>
    <col min="518" max="518" width="10" style="236" customWidth="1"/>
    <col min="519" max="519" width="9.25" style="236" customWidth="1"/>
    <col min="520" max="520" width="10.875" style="236" bestFit="1" customWidth="1"/>
    <col min="521" max="768" width="9" style="236"/>
    <col min="769" max="769" width="6" style="236" customWidth="1"/>
    <col min="770" max="770" width="41.875" style="236" customWidth="1"/>
    <col min="771" max="771" width="9.25" style="236" customWidth="1"/>
    <col min="772" max="772" width="7.125" style="236" customWidth="1"/>
    <col min="773" max="773" width="7.5" style="236" customWidth="1"/>
    <col min="774" max="774" width="10" style="236" customWidth="1"/>
    <col min="775" max="775" width="9.25" style="236" customWidth="1"/>
    <col min="776" max="776" width="10.875" style="236" bestFit="1" customWidth="1"/>
    <col min="777" max="1024" width="9" style="236"/>
    <col min="1025" max="1025" width="6" style="236" customWidth="1"/>
    <col min="1026" max="1026" width="41.875" style="236" customWidth="1"/>
    <col min="1027" max="1027" width="9.25" style="236" customWidth="1"/>
    <col min="1028" max="1028" width="7.125" style="236" customWidth="1"/>
    <col min="1029" max="1029" width="7.5" style="236" customWidth="1"/>
    <col min="1030" max="1030" width="10" style="236" customWidth="1"/>
    <col min="1031" max="1031" width="9.25" style="236" customWidth="1"/>
    <col min="1032" max="1032" width="10.875" style="236" bestFit="1" customWidth="1"/>
    <col min="1033" max="1280" width="9" style="236"/>
    <col min="1281" max="1281" width="6" style="236" customWidth="1"/>
    <col min="1282" max="1282" width="41.875" style="236" customWidth="1"/>
    <col min="1283" max="1283" width="9.25" style="236" customWidth="1"/>
    <col min="1284" max="1284" width="7.125" style="236" customWidth="1"/>
    <col min="1285" max="1285" width="7.5" style="236" customWidth="1"/>
    <col min="1286" max="1286" width="10" style="236" customWidth="1"/>
    <col min="1287" max="1287" width="9.25" style="236" customWidth="1"/>
    <col min="1288" max="1288" width="10.875" style="236" bestFit="1" customWidth="1"/>
    <col min="1289" max="1536" width="9" style="236"/>
    <col min="1537" max="1537" width="6" style="236" customWidth="1"/>
    <col min="1538" max="1538" width="41.875" style="236" customWidth="1"/>
    <col min="1539" max="1539" width="9.25" style="236" customWidth="1"/>
    <col min="1540" max="1540" width="7.125" style="236" customWidth="1"/>
    <col min="1541" max="1541" width="7.5" style="236" customWidth="1"/>
    <col min="1542" max="1542" width="10" style="236" customWidth="1"/>
    <col min="1543" max="1543" width="9.25" style="236" customWidth="1"/>
    <col min="1544" max="1544" width="10.875" style="236" bestFit="1" customWidth="1"/>
    <col min="1545" max="1792" width="9" style="236"/>
    <col min="1793" max="1793" width="6" style="236" customWidth="1"/>
    <col min="1794" max="1794" width="41.875" style="236" customWidth="1"/>
    <col min="1795" max="1795" width="9.25" style="236" customWidth="1"/>
    <col min="1796" max="1796" width="7.125" style="236" customWidth="1"/>
    <col min="1797" max="1797" width="7.5" style="236" customWidth="1"/>
    <col min="1798" max="1798" width="10" style="236" customWidth="1"/>
    <col min="1799" max="1799" width="9.25" style="236" customWidth="1"/>
    <col min="1800" max="1800" width="10.875" style="236" bestFit="1" customWidth="1"/>
    <col min="1801" max="2048" width="9" style="236"/>
    <col min="2049" max="2049" width="6" style="236" customWidth="1"/>
    <col min="2050" max="2050" width="41.875" style="236" customWidth="1"/>
    <col min="2051" max="2051" width="9.25" style="236" customWidth="1"/>
    <col min="2052" max="2052" width="7.125" style="236" customWidth="1"/>
    <col min="2053" max="2053" width="7.5" style="236" customWidth="1"/>
    <col min="2054" max="2054" width="10" style="236" customWidth="1"/>
    <col min="2055" max="2055" width="9.25" style="236" customWidth="1"/>
    <col min="2056" max="2056" width="10.875" style="236" bestFit="1" customWidth="1"/>
    <col min="2057" max="2304" width="9" style="236"/>
    <col min="2305" max="2305" width="6" style="236" customWidth="1"/>
    <col min="2306" max="2306" width="41.875" style="236" customWidth="1"/>
    <col min="2307" max="2307" width="9.25" style="236" customWidth="1"/>
    <col min="2308" max="2308" width="7.125" style="236" customWidth="1"/>
    <col min="2309" max="2309" width="7.5" style="236" customWidth="1"/>
    <col min="2310" max="2310" width="10" style="236" customWidth="1"/>
    <col min="2311" max="2311" width="9.25" style="236" customWidth="1"/>
    <col min="2312" max="2312" width="10.875" style="236" bestFit="1" customWidth="1"/>
    <col min="2313" max="2560" width="9" style="236"/>
    <col min="2561" max="2561" width="6" style="236" customWidth="1"/>
    <col min="2562" max="2562" width="41.875" style="236" customWidth="1"/>
    <col min="2563" max="2563" width="9.25" style="236" customWidth="1"/>
    <col min="2564" max="2564" width="7.125" style="236" customWidth="1"/>
    <col min="2565" max="2565" width="7.5" style="236" customWidth="1"/>
    <col min="2566" max="2566" width="10" style="236" customWidth="1"/>
    <col min="2567" max="2567" width="9.25" style="236" customWidth="1"/>
    <col min="2568" max="2568" width="10.875" style="236" bestFit="1" customWidth="1"/>
    <col min="2569" max="2816" width="9" style="236"/>
    <col min="2817" max="2817" width="6" style="236" customWidth="1"/>
    <col min="2818" max="2818" width="41.875" style="236" customWidth="1"/>
    <col min="2819" max="2819" width="9.25" style="236" customWidth="1"/>
    <col min="2820" max="2820" width="7.125" style="236" customWidth="1"/>
    <col min="2821" max="2821" width="7.5" style="236" customWidth="1"/>
    <col min="2822" max="2822" width="10" style="236" customWidth="1"/>
    <col min="2823" max="2823" width="9.25" style="236" customWidth="1"/>
    <col min="2824" max="2824" width="10.875" style="236" bestFit="1" customWidth="1"/>
    <col min="2825" max="3072" width="9" style="236"/>
    <col min="3073" max="3073" width="6" style="236" customWidth="1"/>
    <col min="3074" max="3074" width="41.875" style="236" customWidth="1"/>
    <col min="3075" max="3075" width="9.25" style="236" customWidth="1"/>
    <col min="3076" max="3076" width="7.125" style="236" customWidth="1"/>
    <col min="3077" max="3077" width="7.5" style="236" customWidth="1"/>
    <col min="3078" max="3078" width="10" style="236" customWidth="1"/>
    <col min="3079" max="3079" width="9.25" style="236" customWidth="1"/>
    <col min="3080" max="3080" width="10.875" style="236" bestFit="1" customWidth="1"/>
    <col min="3081" max="3328" width="9" style="236"/>
    <col min="3329" max="3329" width="6" style="236" customWidth="1"/>
    <col min="3330" max="3330" width="41.875" style="236" customWidth="1"/>
    <col min="3331" max="3331" width="9.25" style="236" customWidth="1"/>
    <col min="3332" max="3332" width="7.125" style="236" customWidth="1"/>
    <col min="3333" max="3333" width="7.5" style="236" customWidth="1"/>
    <col min="3334" max="3334" width="10" style="236" customWidth="1"/>
    <col min="3335" max="3335" width="9.25" style="236" customWidth="1"/>
    <col min="3336" max="3336" width="10.875" style="236" bestFit="1" customWidth="1"/>
    <col min="3337" max="3584" width="9" style="236"/>
    <col min="3585" max="3585" width="6" style="236" customWidth="1"/>
    <col min="3586" max="3586" width="41.875" style="236" customWidth="1"/>
    <col min="3587" max="3587" width="9.25" style="236" customWidth="1"/>
    <col min="3588" max="3588" width="7.125" style="236" customWidth="1"/>
    <col min="3589" max="3589" width="7.5" style="236" customWidth="1"/>
    <col min="3590" max="3590" width="10" style="236" customWidth="1"/>
    <col min="3591" max="3591" width="9.25" style="236" customWidth="1"/>
    <col min="3592" max="3592" width="10.875" style="236" bestFit="1" customWidth="1"/>
    <col min="3593" max="3840" width="9" style="236"/>
    <col min="3841" max="3841" width="6" style="236" customWidth="1"/>
    <col min="3842" max="3842" width="41.875" style="236" customWidth="1"/>
    <col min="3843" max="3843" width="9.25" style="236" customWidth="1"/>
    <col min="3844" max="3844" width="7.125" style="236" customWidth="1"/>
    <col min="3845" max="3845" width="7.5" style="236" customWidth="1"/>
    <col min="3846" max="3846" width="10" style="236" customWidth="1"/>
    <col min="3847" max="3847" width="9.25" style="236" customWidth="1"/>
    <col min="3848" max="3848" width="10.875" style="236" bestFit="1" customWidth="1"/>
    <col min="3849" max="4096" width="9" style="236"/>
    <col min="4097" max="4097" width="6" style="236" customWidth="1"/>
    <col min="4098" max="4098" width="41.875" style="236" customWidth="1"/>
    <col min="4099" max="4099" width="9.25" style="236" customWidth="1"/>
    <col min="4100" max="4100" width="7.125" style="236" customWidth="1"/>
    <col min="4101" max="4101" width="7.5" style="236" customWidth="1"/>
    <col min="4102" max="4102" width="10" style="236" customWidth="1"/>
    <col min="4103" max="4103" width="9.25" style="236" customWidth="1"/>
    <col min="4104" max="4104" width="10.875" style="236" bestFit="1" customWidth="1"/>
    <col min="4105" max="4352" width="9" style="236"/>
    <col min="4353" max="4353" width="6" style="236" customWidth="1"/>
    <col min="4354" max="4354" width="41.875" style="236" customWidth="1"/>
    <col min="4355" max="4355" width="9.25" style="236" customWidth="1"/>
    <col min="4356" max="4356" width="7.125" style="236" customWidth="1"/>
    <col min="4357" max="4357" width="7.5" style="236" customWidth="1"/>
    <col min="4358" max="4358" width="10" style="236" customWidth="1"/>
    <col min="4359" max="4359" width="9.25" style="236" customWidth="1"/>
    <col min="4360" max="4360" width="10.875" style="236" bestFit="1" customWidth="1"/>
    <col min="4361" max="4608" width="9" style="236"/>
    <col min="4609" max="4609" width="6" style="236" customWidth="1"/>
    <col min="4610" max="4610" width="41.875" style="236" customWidth="1"/>
    <col min="4611" max="4611" width="9.25" style="236" customWidth="1"/>
    <col min="4612" max="4612" width="7.125" style="236" customWidth="1"/>
    <col min="4613" max="4613" width="7.5" style="236" customWidth="1"/>
    <col min="4614" max="4614" width="10" style="236" customWidth="1"/>
    <col min="4615" max="4615" width="9.25" style="236" customWidth="1"/>
    <col min="4616" max="4616" width="10.875" style="236" bestFit="1" customWidth="1"/>
    <col min="4617" max="4864" width="9" style="236"/>
    <col min="4865" max="4865" width="6" style="236" customWidth="1"/>
    <col min="4866" max="4866" width="41.875" style="236" customWidth="1"/>
    <col min="4867" max="4867" width="9.25" style="236" customWidth="1"/>
    <col min="4868" max="4868" width="7.125" style="236" customWidth="1"/>
    <col min="4869" max="4869" width="7.5" style="236" customWidth="1"/>
    <col min="4870" max="4870" width="10" style="236" customWidth="1"/>
    <col min="4871" max="4871" width="9.25" style="236" customWidth="1"/>
    <col min="4872" max="4872" width="10.875" style="236" bestFit="1" customWidth="1"/>
    <col min="4873" max="5120" width="9" style="236"/>
    <col min="5121" max="5121" width="6" style="236" customWidth="1"/>
    <col min="5122" max="5122" width="41.875" style="236" customWidth="1"/>
    <col min="5123" max="5123" width="9.25" style="236" customWidth="1"/>
    <col min="5124" max="5124" width="7.125" style="236" customWidth="1"/>
    <col min="5125" max="5125" width="7.5" style="236" customWidth="1"/>
    <col min="5126" max="5126" width="10" style="236" customWidth="1"/>
    <col min="5127" max="5127" width="9.25" style="236" customWidth="1"/>
    <col min="5128" max="5128" width="10.875" style="236" bestFit="1" customWidth="1"/>
    <col min="5129" max="5376" width="9" style="236"/>
    <col min="5377" max="5377" width="6" style="236" customWidth="1"/>
    <col min="5378" max="5378" width="41.875" style="236" customWidth="1"/>
    <col min="5379" max="5379" width="9.25" style="236" customWidth="1"/>
    <col min="5380" max="5380" width="7.125" style="236" customWidth="1"/>
    <col min="5381" max="5381" width="7.5" style="236" customWidth="1"/>
    <col min="5382" max="5382" width="10" style="236" customWidth="1"/>
    <col min="5383" max="5383" width="9.25" style="236" customWidth="1"/>
    <col min="5384" max="5384" width="10.875" style="236" bestFit="1" customWidth="1"/>
    <col min="5385" max="5632" width="9" style="236"/>
    <col min="5633" max="5633" width="6" style="236" customWidth="1"/>
    <col min="5634" max="5634" width="41.875" style="236" customWidth="1"/>
    <col min="5635" max="5635" width="9.25" style="236" customWidth="1"/>
    <col min="5636" max="5636" width="7.125" style="236" customWidth="1"/>
    <col min="5637" max="5637" width="7.5" style="236" customWidth="1"/>
    <col min="5638" max="5638" width="10" style="236" customWidth="1"/>
    <col min="5639" max="5639" width="9.25" style="236" customWidth="1"/>
    <col min="5640" max="5640" width="10.875" style="236" bestFit="1" customWidth="1"/>
    <col min="5641" max="5888" width="9" style="236"/>
    <col min="5889" max="5889" width="6" style="236" customWidth="1"/>
    <col min="5890" max="5890" width="41.875" style="236" customWidth="1"/>
    <col min="5891" max="5891" width="9.25" style="236" customWidth="1"/>
    <col min="5892" max="5892" width="7.125" style="236" customWidth="1"/>
    <col min="5893" max="5893" width="7.5" style="236" customWidth="1"/>
    <col min="5894" max="5894" width="10" style="236" customWidth="1"/>
    <col min="5895" max="5895" width="9.25" style="236" customWidth="1"/>
    <col min="5896" max="5896" width="10.875" style="236" bestFit="1" customWidth="1"/>
    <col min="5897" max="6144" width="9" style="236"/>
    <col min="6145" max="6145" width="6" style="236" customWidth="1"/>
    <col min="6146" max="6146" width="41.875" style="236" customWidth="1"/>
    <col min="6147" max="6147" width="9.25" style="236" customWidth="1"/>
    <col min="6148" max="6148" width="7.125" style="236" customWidth="1"/>
    <col min="6149" max="6149" width="7.5" style="236" customWidth="1"/>
    <col min="6150" max="6150" width="10" style="236" customWidth="1"/>
    <col min="6151" max="6151" width="9.25" style="236" customWidth="1"/>
    <col min="6152" max="6152" width="10.875" style="236" bestFit="1" customWidth="1"/>
    <col min="6153" max="6400" width="9" style="236"/>
    <col min="6401" max="6401" width="6" style="236" customWidth="1"/>
    <col min="6402" max="6402" width="41.875" style="236" customWidth="1"/>
    <col min="6403" max="6403" width="9.25" style="236" customWidth="1"/>
    <col min="6404" max="6404" width="7.125" style="236" customWidth="1"/>
    <col min="6405" max="6405" width="7.5" style="236" customWidth="1"/>
    <col min="6406" max="6406" width="10" style="236" customWidth="1"/>
    <col min="6407" max="6407" width="9.25" style="236" customWidth="1"/>
    <col min="6408" max="6408" width="10.875" style="236" bestFit="1" customWidth="1"/>
    <col min="6409" max="6656" width="9" style="236"/>
    <col min="6657" max="6657" width="6" style="236" customWidth="1"/>
    <col min="6658" max="6658" width="41.875" style="236" customWidth="1"/>
    <col min="6659" max="6659" width="9.25" style="236" customWidth="1"/>
    <col min="6660" max="6660" width="7.125" style="236" customWidth="1"/>
    <col min="6661" max="6661" width="7.5" style="236" customWidth="1"/>
    <col min="6662" max="6662" width="10" style="236" customWidth="1"/>
    <col min="6663" max="6663" width="9.25" style="236" customWidth="1"/>
    <col min="6664" max="6664" width="10.875" style="236" bestFit="1" customWidth="1"/>
    <col min="6665" max="6912" width="9" style="236"/>
    <col min="6913" max="6913" width="6" style="236" customWidth="1"/>
    <col min="6914" max="6914" width="41.875" style="236" customWidth="1"/>
    <col min="6915" max="6915" width="9.25" style="236" customWidth="1"/>
    <col min="6916" max="6916" width="7.125" style="236" customWidth="1"/>
    <col min="6917" max="6917" width="7.5" style="236" customWidth="1"/>
    <col min="6918" max="6918" width="10" style="236" customWidth="1"/>
    <col min="6919" max="6919" width="9.25" style="236" customWidth="1"/>
    <col min="6920" max="6920" width="10.875" style="236" bestFit="1" customWidth="1"/>
    <col min="6921" max="7168" width="9" style="236"/>
    <col min="7169" max="7169" width="6" style="236" customWidth="1"/>
    <col min="7170" max="7170" width="41.875" style="236" customWidth="1"/>
    <col min="7171" max="7171" width="9.25" style="236" customWidth="1"/>
    <col min="7172" max="7172" width="7.125" style="236" customWidth="1"/>
    <col min="7173" max="7173" width="7.5" style="236" customWidth="1"/>
    <col min="7174" max="7174" width="10" style="236" customWidth="1"/>
    <col min="7175" max="7175" width="9.25" style="236" customWidth="1"/>
    <col min="7176" max="7176" width="10.875" style="236" bestFit="1" customWidth="1"/>
    <col min="7177" max="7424" width="9" style="236"/>
    <col min="7425" max="7425" width="6" style="236" customWidth="1"/>
    <col min="7426" max="7426" width="41.875" style="236" customWidth="1"/>
    <col min="7427" max="7427" width="9.25" style="236" customWidth="1"/>
    <col min="7428" max="7428" width="7.125" style="236" customWidth="1"/>
    <col min="7429" max="7429" width="7.5" style="236" customWidth="1"/>
    <col min="7430" max="7430" width="10" style="236" customWidth="1"/>
    <col min="7431" max="7431" width="9.25" style="236" customWidth="1"/>
    <col min="7432" max="7432" width="10.875" style="236" bestFit="1" customWidth="1"/>
    <col min="7433" max="7680" width="9" style="236"/>
    <col min="7681" max="7681" width="6" style="236" customWidth="1"/>
    <col min="7682" max="7682" width="41.875" style="236" customWidth="1"/>
    <col min="7683" max="7683" width="9.25" style="236" customWidth="1"/>
    <col min="7684" max="7684" width="7.125" style="236" customWidth="1"/>
    <col min="7685" max="7685" width="7.5" style="236" customWidth="1"/>
    <col min="7686" max="7686" width="10" style="236" customWidth="1"/>
    <col min="7687" max="7687" width="9.25" style="236" customWidth="1"/>
    <col min="7688" max="7688" width="10.875" style="236" bestFit="1" customWidth="1"/>
    <col min="7689" max="7936" width="9" style="236"/>
    <col min="7937" max="7937" width="6" style="236" customWidth="1"/>
    <col min="7938" max="7938" width="41.875" style="236" customWidth="1"/>
    <col min="7939" max="7939" width="9.25" style="236" customWidth="1"/>
    <col min="7940" max="7940" width="7.125" style="236" customWidth="1"/>
    <col min="7941" max="7941" width="7.5" style="236" customWidth="1"/>
    <col min="7942" max="7942" width="10" style="236" customWidth="1"/>
    <col min="7943" max="7943" width="9.25" style="236" customWidth="1"/>
    <col min="7944" max="7944" width="10.875" style="236" bestFit="1" customWidth="1"/>
    <col min="7945" max="8192" width="9" style="236"/>
    <col min="8193" max="8193" width="6" style="236" customWidth="1"/>
    <col min="8194" max="8194" width="41.875" style="236" customWidth="1"/>
    <col min="8195" max="8195" width="9.25" style="236" customWidth="1"/>
    <col min="8196" max="8196" width="7.125" style="236" customWidth="1"/>
    <col min="8197" max="8197" width="7.5" style="236" customWidth="1"/>
    <col min="8198" max="8198" width="10" style="236" customWidth="1"/>
    <col min="8199" max="8199" width="9.25" style="236" customWidth="1"/>
    <col min="8200" max="8200" width="10.875" style="236" bestFit="1" customWidth="1"/>
    <col min="8201" max="8448" width="9" style="236"/>
    <col min="8449" max="8449" width="6" style="236" customWidth="1"/>
    <col min="8450" max="8450" width="41.875" style="236" customWidth="1"/>
    <col min="8451" max="8451" width="9.25" style="236" customWidth="1"/>
    <col min="8452" max="8452" width="7.125" style="236" customWidth="1"/>
    <col min="8453" max="8453" width="7.5" style="236" customWidth="1"/>
    <col min="8454" max="8454" width="10" style="236" customWidth="1"/>
    <col min="8455" max="8455" width="9.25" style="236" customWidth="1"/>
    <col min="8456" max="8456" width="10.875" style="236" bestFit="1" customWidth="1"/>
    <col min="8457" max="8704" width="9" style="236"/>
    <col min="8705" max="8705" width="6" style="236" customWidth="1"/>
    <col min="8706" max="8706" width="41.875" style="236" customWidth="1"/>
    <col min="8707" max="8707" width="9.25" style="236" customWidth="1"/>
    <col min="8708" max="8708" width="7.125" style="236" customWidth="1"/>
    <col min="8709" max="8709" width="7.5" style="236" customWidth="1"/>
    <col min="8710" max="8710" width="10" style="236" customWidth="1"/>
    <col min="8711" max="8711" width="9.25" style="236" customWidth="1"/>
    <col min="8712" max="8712" width="10.875" style="236" bestFit="1" customWidth="1"/>
    <col min="8713" max="8960" width="9" style="236"/>
    <col min="8961" max="8961" width="6" style="236" customWidth="1"/>
    <col min="8962" max="8962" width="41.875" style="236" customWidth="1"/>
    <col min="8963" max="8963" width="9.25" style="236" customWidth="1"/>
    <col min="8964" max="8964" width="7.125" style="236" customWidth="1"/>
    <col min="8965" max="8965" width="7.5" style="236" customWidth="1"/>
    <col min="8966" max="8966" width="10" style="236" customWidth="1"/>
    <col min="8967" max="8967" width="9.25" style="236" customWidth="1"/>
    <col min="8968" max="8968" width="10.875" style="236" bestFit="1" customWidth="1"/>
    <col min="8969" max="9216" width="9" style="236"/>
    <col min="9217" max="9217" width="6" style="236" customWidth="1"/>
    <col min="9218" max="9218" width="41.875" style="236" customWidth="1"/>
    <col min="9219" max="9219" width="9.25" style="236" customWidth="1"/>
    <col min="9220" max="9220" width="7.125" style="236" customWidth="1"/>
    <col min="9221" max="9221" width="7.5" style="236" customWidth="1"/>
    <col min="9222" max="9222" width="10" style="236" customWidth="1"/>
    <col min="9223" max="9223" width="9.25" style="236" customWidth="1"/>
    <col min="9224" max="9224" width="10.875" style="236" bestFit="1" customWidth="1"/>
    <col min="9225" max="9472" width="9" style="236"/>
    <col min="9473" max="9473" width="6" style="236" customWidth="1"/>
    <col min="9474" max="9474" width="41.875" style="236" customWidth="1"/>
    <col min="9475" max="9475" width="9.25" style="236" customWidth="1"/>
    <col min="9476" max="9476" width="7.125" style="236" customWidth="1"/>
    <col min="9477" max="9477" width="7.5" style="236" customWidth="1"/>
    <col min="9478" max="9478" width="10" style="236" customWidth="1"/>
    <col min="9479" max="9479" width="9.25" style="236" customWidth="1"/>
    <col min="9480" max="9480" width="10.875" style="236" bestFit="1" customWidth="1"/>
    <col min="9481" max="9728" width="9" style="236"/>
    <col min="9729" max="9729" width="6" style="236" customWidth="1"/>
    <col min="9730" max="9730" width="41.875" style="236" customWidth="1"/>
    <col min="9731" max="9731" width="9.25" style="236" customWidth="1"/>
    <col min="9732" max="9732" width="7.125" style="236" customWidth="1"/>
    <col min="9733" max="9733" width="7.5" style="236" customWidth="1"/>
    <col min="9734" max="9734" width="10" style="236" customWidth="1"/>
    <col min="9735" max="9735" width="9.25" style="236" customWidth="1"/>
    <col min="9736" max="9736" width="10.875" style="236" bestFit="1" customWidth="1"/>
    <col min="9737" max="9984" width="9" style="236"/>
    <col min="9985" max="9985" width="6" style="236" customWidth="1"/>
    <col min="9986" max="9986" width="41.875" style="236" customWidth="1"/>
    <col min="9987" max="9987" width="9.25" style="236" customWidth="1"/>
    <col min="9988" max="9988" width="7.125" style="236" customWidth="1"/>
    <col min="9989" max="9989" width="7.5" style="236" customWidth="1"/>
    <col min="9990" max="9990" width="10" style="236" customWidth="1"/>
    <col min="9991" max="9991" width="9.25" style="236" customWidth="1"/>
    <col min="9992" max="9992" width="10.875" style="236" bestFit="1" customWidth="1"/>
    <col min="9993" max="10240" width="9" style="236"/>
    <col min="10241" max="10241" width="6" style="236" customWidth="1"/>
    <col min="10242" max="10242" width="41.875" style="236" customWidth="1"/>
    <col min="10243" max="10243" width="9.25" style="236" customWidth="1"/>
    <col min="10244" max="10244" width="7.125" style="236" customWidth="1"/>
    <col min="10245" max="10245" width="7.5" style="236" customWidth="1"/>
    <col min="10246" max="10246" width="10" style="236" customWidth="1"/>
    <col min="10247" max="10247" width="9.25" style="236" customWidth="1"/>
    <col min="10248" max="10248" width="10.875" style="236" bestFit="1" customWidth="1"/>
    <col min="10249" max="10496" width="9" style="236"/>
    <col min="10497" max="10497" width="6" style="236" customWidth="1"/>
    <col min="10498" max="10498" width="41.875" style="236" customWidth="1"/>
    <col min="10499" max="10499" width="9.25" style="236" customWidth="1"/>
    <col min="10500" max="10500" width="7.125" style="236" customWidth="1"/>
    <col min="10501" max="10501" width="7.5" style="236" customWidth="1"/>
    <col min="10502" max="10502" width="10" style="236" customWidth="1"/>
    <col min="10503" max="10503" width="9.25" style="236" customWidth="1"/>
    <col min="10504" max="10504" width="10.875" style="236" bestFit="1" customWidth="1"/>
    <col min="10505" max="10752" width="9" style="236"/>
    <col min="10753" max="10753" width="6" style="236" customWidth="1"/>
    <col min="10754" max="10754" width="41.875" style="236" customWidth="1"/>
    <col min="10755" max="10755" width="9.25" style="236" customWidth="1"/>
    <col min="10756" max="10756" width="7.125" style="236" customWidth="1"/>
    <col min="10757" max="10757" width="7.5" style="236" customWidth="1"/>
    <col min="10758" max="10758" width="10" style="236" customWidth="1"/>
    <col min="10759" max="10759" width="9.25" style="236" customWidth="1"/>
    <col min="10760" max="10760" width="10.875" style="236" bestFit="1" customWidth="1"/>
    <col min="10761" max="11008" width="9" style="236"/>
    <col min="11009" max="11009" width="6" style="236" customWidth="1"/>
    <col min="11010" max="11010" width="41.875" style="236" customWidth="1"/>
    <col min="11011" max="11011" width="9.25" style="236" customWidth="1"/>
    <col min="11012" max="11012" width="7.125" style="236" customWidth="1"/>
    <col min="11013" max="11013" width="7.5" style="236" customWidth="1"/>
    <col min="11014" max="11014" width="10" style="236" customWidth="1"/>
    <col min="11015" max="11015" width="9.25" style="236" customWidth="1"/>
    <col min="11016" max="11016" width="10.875" style="236" bestFit="1" customWidth="1"/>
    <col min="11017" max="11264" width="9" style="236"/>
    <col min="11265" max="11265" width="6" style="236" customWidth="1"/>
    <col min="11266" max="11266" width="41.875" style="236" customWidth="1"/>
    <col min="11267" max="11267" width="9.25" style="236" customWidth="1"/>
    <col min="11268" max="11268" width="7.125" style="236" customWidth="1"/>
    <col min="11269" max="11269" width="7.5" style="236" customWidth="1"/>
    <col min="11270" max="11270" width="10" style="236" customWidth="1"/>
    <col min="11271" max="11271" width="9.25" style="236" customWidth="1"/>
    <col min="11272" max="11272" width="10.875" style="236" bestFit="1" customWidth="1"/>
    <col min="11273" max="11520" width="9" style="236"/>
    <col min="11521" max="11521" width="6" style="236" customWidth="1"/>
    <col min="11522" max="11522" width="41.875" style="236" customWidth="1"/>
    <col min="11523" max="11523" width="9.25" style="236" customWidth="1"/>
    <col min="11524" max="11524" width="7.125" style="236" customWidth="1"/>
    <col min="11525" max="11525" width="7.5" style="236" customWidth="1"/>
    <col min="11526" max="11526" width="10" style="236" customWidth="1"/>
    <col min="11527" max="11527" width="9.25" style="236" customWidth="1"/>
    <col min="11528" max="11528" width="10.875" style="236" bestFit="1" customWidth="1"/>
    <col min="11529" max="11776" width="9" style="236"/>
    <col min="11777" max="11777" width="6" style="236" customWidth="1"/>
    <col min="11778" max="11778" width="41.875" style="236" customWidth="1"/>
    <col min="11779" max="11779" width="9.25" style="236" customWidth="1"/>
    <col min="11780" max="11780" width="7.125" style="236" customWidth="1"/>
    <col min="11781" max="11781" width="7.5" style="236" customWidth="1"/>
    <col min="11782" max="11782" width="10" style="236" customWidth="1"/>
    <col min="11783" max="11783" width="9.25" style="236" customWidth="1"/>
    <col min="11784" max="11784" width="10.875" style="236" bestFit="1" customWidth="1"/>
    <col min="11785" max="12032" width="9" style="236"/>
    <col min="12033" max="12033" width="6" style="236" customWidth="1"/>
    <col min="12034" max="12034" width="41.875" style="236" customWidth="1"/>
    <col min="12035" max="12035" width="9.25" style="236" customWidth="1"/>
    <col min="12036" max="12036" width="7.125" style="236" customWidth="1"/>
    <col min="12037" max="12037" width="7.5" style="236" customWidth="1"/>
    <col min="12038" max="12038" width="10" style="236" customWidth="1"/>
    <col min="12039" max="12039" width="9.25" style="236" customWidth="1"/>
    <col min="12040" max="12040" width="10.875" style="236" bestFit="1" customWidth="1"/>
    <col min="12041" max="12288" width="9" style="236"/>
    <col min="12289" max="12289" width="6" style="236" customWidth="1"/>
    <col min="12290" max="12290" width="41.875" style="236" customWidth="1"/>
    <col min="12291" max="12291" width="9.25" style="236" customWidth="1"/>
    <col min="12292" max="12292" width="7.125" style="236" customWidth="1"/>
    <col min="12293" max="12293" width="7.5" style="236" customWidth="1"/>
    <col min="12294" max="12294" width="10" style="236" customWidth="1"/>
    <col min="12295" max="12295" width="9.25" style="236" customWidth="1"/>
    <col min="12296" max="12296" width="10.875" style="236" bestFit="1" customWidth="1"/>
    <col min="12297" max="12544" width="9" style="236"/>
    <col min="12545" max="12545" width="6" style="236" customWidth="1"/>
    <col min="12546" max="12546" width="41.875" style="236" customWidth="1"/>
    <col min="12547" max="12547" width="9.25" style="236" customWidth="1"/>
    <col min="12548" max="12548" width="7.125" style="236" customWidth="1"/>
    <col min="12549" max="12549" width="7.5" style="236" customWidth="1"/>
    <col min="12550" max="12550" width="10" style="236" customWidth="1"/>
    <col min="12551" max="12551" width="9.25" style="236" customWidth="1"/>
    <col min="12552" max="12552" width="10.875" style="236" bestFit="1" customWidth="1"/>
    <col min="12553" max="12800" width="9" style="236"/>
    <col min="12801" max="12801" width="6" style="236" customWidth="1"/>
    <col min="12802" max="12802" width="41.875" style="236" customWidth="1"/>
    <col min="12803" max="12803" width="9.25" style="236" customWidth="1"/>
    <col min="12804" max="12804" width="7.125" style="236" customWidth="1"/>
    <col min="12805" max="12805" width="7.5" style="236" customWidth="1"/>
    <col min="12806" max="12806" width="10" style="236" customWidth="1"/>
    <col min="12807" max="12807" width="9.25" style="236" customWidth="1"/>
    <col min="12808" max="12808" width="10.875" style="236" bestFit="1" customWidth="1"/>
    <col min="12809" max="13056" width="9" style="236"/>
    <col min="13057" max="13057" width="6" style="236" customWidth="1"/>
    <col min="13058" max="13058" width="41.875" style="236" customWidth="1"/>
    <col min="13059" max="13059" width="9.25" style="236" customWidth="1"/>
    <col min="13060" max="13060" width="7.125" style="236" customWidth="1"/>
    <col min="13061" max="13061" width="7.5" style="236" customWidth="1"/>
    <col min="13062" max="13062" width="10" style="236" customWidth="1"/>
    <col min="13063" max="13063" width="9.25" style="236" customWidth="1"/>
    <col min="13064" max="13064" width="10.875" style="236" bestFit="1" customWidth="1"/>
    <col min="13065" max="13312" width="9" style="236"/>
    <col min="13313" max="13313" width="6" style="236" customWidth="1"/>
    <col min="13314" max="13314" width="41.875" style="236" customWidth="1"/>
    <col min="13315" max="13315" width="9.25" style="236" customWidth="1"/>
    <col min="13316" max="13316" width="7.125" style="236" customWidth="1"/>
    <col min="13317" max="13317" width="7.5" style="236" customWidth="1"/>
    <col min="13318" max="13318" width="10" style="236" customWidth="1"/>
    <col min="13319" max="13319" width="9.25" style="236" customWidth="1"/>
    <col min="13320" max="13320" width="10.875" style="236" bestFit="1" customWidth="1"/>
    <col min="13321" max="13568" width="9" style="236"/>
    <col min="13569" max="13569" width="6" style="236" customWidth="1"/>
    <col min="13570" max="13570" width="41.875" style="236" customWidth="1"/>
    <col min="13571" max="13571" width="9.25" style="236" customWidth="1"/>
    <col min="13572" max="13572" width="7.125" style="236" customWidth="1"/>
    <col min="13573" max="13573" width="7.5" style="236" customWidth="1"/>
    <col min="13574" max="13574" width="10" style="236" customWidth="1"/>
    <col min="13575" max="13575" width="9.25" style="236" customWidth="1"/>
    <col min="13576" max="13576" width="10.875" style="236" bestFit="1" customWidth="1"/>
    <col min="13577" max="13824" width="9" style="236"/>
    <col min="13825" max="13825" width="6" style="236" customWidth="1"/>
    <col min="13826" max="13826" width="41.875" style="236" customWidth="1"/>
    <col min="13827" max="13827" width="9.25" style="236" customWidth="1"/>
    <col min="13828" max="13828" width="7.125" style="236" customWidth="1"/>
    <col min="13829" max="13829" width="7.5" style="236" customWidth="1"/>
    <col min="13830" max="13830" width="10" style="236" customWidth="1"/>
    <col min="13831" max="13831" width="9.25" style="236" customWidth="1"/>
    <col min="13832" max="13832" width="10.875" style="236" bestFit="1" customWidth="1"/>
    <col min="13833" max="14080" width="9" style="236"/>
    <col min="14081" max="14081" width="6" style="236" customWidth="1"/>
    <col min="14082" max="14082" width="41.875" style="236" customWidth="1"/>
    <col min="14083" max="14083" width="9.25" style="236" customWidth="1"/>
    <col min="14084" max="14084" width="7.125" style="236" customWidth="1"/>
    <col min="14085" max="14085" width="7.5" style="236" customWidth="1"/>
    <col min="14086" max="14086" width="10" style="236" customWidth="1"/>
    <col min="14087" max="14087" width="9.25" style="236" customWidth="1"/>
    <col min="14088" max="14088" width="10.875" style="236" bestFit="1" customWidth="1"/>
    <col min="14089" max="14336" width="9" style="236"/>
    <col min="14337" max="14337" width="6" style="236" customWidth="1"/>
    <col min="14338" max="14338" width="41.875" style="236" customWidth="1"/>
    <col min="14339" max="14339" width="9.25" style="236" customWidth="1"/>
    <col min="14340" max="14340" width="7.125" style="236" customWidth="1"/>
    <col min="14341" max="14341" width="7.5" style="236" customWidth="1"/>
    <col min="14342" max="14342" width="10" style="236" customWidth="1"/>
    <col min="14343" max="14343" width="9.25" style="236" customWidth="1"/>
    <col min="14344" max="14344" width="10.875" style="236" bestFit="1" customWidth="1"/>
    <col min="14345" max="14592" width="9" style="236"/>
    <col min="14593" max="14593" width="6" style="236" customWidth="1"/>
    <col min="14594" max="14594" width="41.875" style="236" customWidth="1"/>
    <col min="14595" max="14595" width="9.25" style="236" customWidth="1"/>
    <col min="14596" max="14596" width="7.125" style="236" customWidth="1"/>
    <col min="14597" max="14597" width="7.5" style="236" customWidth="1"/>
    <col min="14598" max="14598" width="10" style="236" customWidth="1"/>
    <col min="14599" max="14599" width="9.25" style="236" customWidth="1"/>
    <col min="14600" max="14600" width="10.875" style="236" bestFit="1" customWidth="1"/>
    <col min="14601" max="14848" width="9" style="236"/>
    <col min="14849" max="14849" width="6" style="236" customWidth="1"/>
    <col min="14850" max="14850" width="41.875" style="236" customWidth="1"/>
    <col min="14851" max="14851" width="9.25" style="236" customWidth="1"/>
    <col min="14852" max="14852" width="7.125" style="236" customWidth="1"/>
    <col min="14853" max="14853" width="7.5" style="236" customWidth="1"/>
    <col min="14854" max="14854" width="10" style="236" customWidth="1"/>
    <col min="14855" max="14855" width="9.25" style="236" customWidth="1"/>
    <col min="14856" max="14856" width="10.875" style="236" bestFit="1" customWidth="1"/>
    <col min="14857" max="15104" width="9" style="236"/>
    <col min="15105" max="15105" width="6" style="236" customWidth="1"/>
    <col min="15106" max="15106" width="41.875" style="236" customWidth="1"/>
    <col min="15107" max="15107" width="9.25" style="236" customWidth="1"/>
    <col min="15108" max="15108" width="7.125" style="236" customWidth="1"/>
    <col min="15109" max="15109" width="7.5" style="236" customWidth="1"/>
    <col min="15110" max="15110" width="10" style="236" customWidth="1"/>
    <col min="15111" max="15111" width="9.25" style="236" customWidth="1"/>
    <col min="15112" max="15112" width="10.875" style="236" bestFit="1" customWidth="1"/>
    <col min="15113" max="15360" width="9" style="236"/>
    <col min="15361" max="15361" width="6" style="236" customWidth="1"/>
    <col min="15362" max="15362" width="41.875" style="236" customWidth="1"/>
    <col min="15363" max="15363" width="9.25" style="236" customWidth="1"/>
    <col min="15364" max="15364" width="7.125" style="236" customWidth="1"/>
    <col min="15365" max="15365" width="7.5" style="236" customWidth="1"/>
    <col min="15366" max="15366" width="10" style="236" customWidth="1"/>
    <col min="15367" max="15367" width="9.25" style="236" customWidth="1"/>
    <col min="15368" max="15368" width="10.875" style="236" bestFit="1" customWidth="1"/>
    <col min="15369" max="15616" width="9" style="236"/>
    <col min="15617" max="15617" width="6" style="236" customWidth="1"/>
    <col min="15618" max="15618" width="41.875" style="236" customWidth="1"/>
    <col min="15619" max="15619" width="9.25" style="236" customWidth="1"/>
    <col min="15620" max="15620" width="7.125" style="236" customWidth="1"/>
    <col min="15621" max="15621" width="7.5" style="236" customWidth="1"/>
    <col min="15622" max="15622" width="10" style="236" customWidth="1"/>
    <col min="15623" max="15623" width="9.25" style="236" customWidth="1"/>
    <col min="15624" max="15624" width="10.875" style="236" bestFit="1" customWidth="1"/>
    <col min="15625" max="15872" width="9" style="236"/>
    <col min="15873" max="15873" width="6" style="236" customWidth="1"/>
    <col min="15874" max="15874" width="41.875" style="236" customWidth="1"/>
    <col min="15875" max="15875" width="9.25" style="236" customWidth="1"/>
    <col min="15876" max="15876" width="7.125" style="236" customWidth="1"/>
    <col min="15877" max="15877" width="7.5" style="236" customWidth="1"/>
    <col min="15878" max="15878" width="10" style="236" customWidth="1"/>
    <col min="15879" max="15879" width="9.25" style="236" customWidth="1"/>
    <col min="15880" max="15880" width="10.875" style="236" bestFit="1" customWidth="1"/>
    <col min="15881" max="16128" width="9" style="236"/>
    <col min="16129" max="16129" width="6" style="236" customWidth="1"/>
    <col min="16130" max="16130" width="41.875" style="236" customWidth="1"/>
    <col min="16131" max="16131" width="9.25" style="236" customWidth="1"/>
    <col min="16132" max="16132" width="7.125" style="236" customWidth="1"/>
    <col min="16133" max="16133" width="7.5" style="236" customWidth="1"/>
    <col min="16134" max="16134" width="10" style="236" customWidth="1"/>
    <col min="16135" max="16135" width="9.25" style="236" customWidth="1"/>
    <col min="16136" max="16136" width="10.875" style="236" bestFit="1" customWidth="1"/>
    <col min="16137" max="16384" width="9" style="236"/>
  </cols>
  <sheetData>
    <row r="1" spans="1:9" ht="23.25">
      <c r="A1" s="599" t="s">
        <v>228</v>
      </c>
      <c r="B1" s="599"/>
      <c r="C1" s="599"/>
      <c r="D1" s="599"/>
      <c r="E1" s="599"/>
      <c r="F1" s="599"/>
      <c r="G1" s="599"/>
      <c r="H1" s="599"/>
    </row>
    <row r="2" spans="1:9">
      <c r="A2" s="237"/>
      <c r="B2" s="238"/>
      <c r="C2" s="238"/>
      <c r="D2" s="239"/>
      <c r="E2" s="239"/>
      <c r="F2" s="239"/>
      <c r="G2" s="239"/>
      <c r="H2" s="238"/>
    </row>
    <row r="3" spans="1:9" s="240" customFormat="1" ht="18.75" customHeight="1">
      <c r="A3" s="600" t="s">
        <v>213</v>
      </c>
      <c r="B3" s="601" t="s">
        <v>214</v>
      </c>
      <c r="C3" s="602" t="s">
        <v>229</v>
      </c>
      <c r="D3" s="605" t="s">
        <v>189</v>
      </c>
      <c r="E3" s="605"/>
      <c r="F3" s="605"/>
      <c r="G3" s="605"/>
      <c r="H3" s="605"/>
    </row>
    <row r="4" spans="1:9" s="240" customFormat="1" ht="21">
      <c r="A4" s="600"/>
      <c r="B4" s="601"/>
      <c r="C4" s="603"/>
      <c r="D4" s="286" t="s">
        <v>33</v>
      </c>
      <c r="E4" s="287" t="s">
        <v>31</v>
      </c>
      <c r="F4" s="288" t="s">
        <v>88</v>
      </c>
      <c r="G4" s="288" t="s">
        <v>32</v>
      </c>
      <c r="H4" s="287" t="s">
        <v>215</v>
      </c>
    </row>
    <row r="5" spans="1:9" s="240" customFormat="1" ht="35.25" customHeight="1">
      <c r="A5" s="600"/>
      <c r="B5" s="601"/>
      <c r="C5" s="604"/>
      <c r="D5" s="586" t="s">
        <v>174</v>
      </c>
      <c r="E5" s="587"/>
      <c r="F5" s="587"/>
      <c r="G5" s="587"/>
      <c r="H5" s="588"/>
    </row>
    <row r="6" spans="1:9" s="244" customFormat="1">
      <c r="A6" s="241"/>
      <c r="B6" s="242" t="s">
        <v>178</v>
      </c>
      <c r="C6" s="242"/>
      <c r="D6" s="243"/>
      <c r="E6" s="243"/>
      <c r="F6" s="243"/>
      <c r="G6" s="243"/>
      <c r="H6" s="243"/>
      <c r="I6" s="240"/>
    </row>
    <row r="7" spans="1:9" s="251" customFormat="1" ht="39">
      <c r="A7" s="321">
        <v>1</v>
      </c>
      <c r="B7" s="320" t="s">
        <v>232</v>
      </c>
      <c r="C7" s="320" t="s">
        <v>248</v>
      </c>
      <c r="D7" s="248">
        <v>16</v>
      </c>
      <c r="E7" s="249" t="s">
        <v>125</v>
      </c>
      <c r="F7" s="248">
        <v>41195</v>
      </c>
      <c r="G7" s="248">
        <v>659120</v>
      </c>
      <c r="H7" s="319" t="s">
        <v>235</v>
      </c>
    </row>
    <row r="8" spans="1:9" s="251" customFormat="1" ht="21.75" customHeight="1">
      <c r="A8" s="245"/>
      <c r="B8" s="330" t="s">
        <v>249</v>
      </c>
      <c r="C8" s="247"/>
      <c r="D8" s="253">
        <v>1</v>
      </c>
      <c r="E8" s="254" t="s">
        <v>125</v>
      </c>
      <c r="F8" s="253">
        <v>16100</v>
      </c>
      <c r="G8" s="253">
        <v>16100</v>
      </c>
      <c r="H8" s="250"/>
    </row>
    <row r="9" spans="1:9" s="251" customFormat="1" ht="21.75" customHeight="1">
      <c r="A9" s="255"/>
      <c r="B9" s="330" t="s">
        <v>250</v>
      </c>
      <c r="C9" s="256"/>
      <c r="D9" s="253">
        <v>1</v>
      </c>
      <c r="E9" s="254" t="s">
        <v>124</v>
      </c>
      <c r="F9" s="253">
        <v>18000</v>
      </c>
      <c r="G9" s="253">
        <v>18000</v>
      </c>
      <c r="H9" s="250"/>
    </row>
    <row r="10" spans="1:9" s="251" customFormat="1" ht="21.75" customHeight="1">
      <c r="A10" s="264"/>
      <c r="B10" s="331" t="s">
        <v>251</v>
      </c>
      <c r="C10" s="326"/>
      <c r="D10" s="327">
        <v>1</v>
      </c>
      <c r="E10" s="328" t="s">
        <v>126</v>
      </c>
      <c r="F10" s="327">
        <v>7095</v>
      </c>
      <c r="G10" s="327">
        <v>7095</v>
      </c>
      <c r="H10" s="329"/>
    </row>
    <row r="11" spans="1:9" s="251" customFormat="1" ht="21.75" customHeight="1">
      <c r="A11" s="322">
        <v>2</v>
      </c>
      <c r="B11" s="332" t="s">
        <v>253</v>
      </c>
      <c r="D11" s="323"/>
      <c r="E11" s="323"/>
      <c r="F11" s="323"/>
      <c r="G11" s="324"/>
      <c r="H11" s="325"/>
    </row>
    <row r="12" spans="1:9" s="260" customFormat="1" ht="21" customHeight="1">
      <c r="A12" s="245"/>
      <c r="B12" s="246" t="s">
        <v>252</v>
      </c>
      <c r="C12" s="247"/>
      <c r="D12" s="248"/>
      <c r="E12" s="248"/>
      <c r="F12" s="248"/>
      <c r="G12" s="248"/>
      <c r="H12" s="253"/>
      <c r="I12" s="259"/>
    </row>
    <row r="13" spans="1:9" ht="21" customHeight="1">
      <c r="A13" s="245"/>
      <c r="B13" s="246" t="s">
        <v>254</v>
      </c>
      <c r="C13" s="247"/>
      <c r="D13" s="253"/>
      <c r="E13" s="254"/>
      <c r="F13" s="253"/>
      <c r="G13" s="253"/>
      <c r="H13" s="253"/>
      <c r="I13" s="260"/>
    </row>
    <row r="14" spans="1:9" ht="21" customHeight="1">
      <c r="A14" s="245"/>
      <c r="B14" s="246" t="s">
        <v>255</v>
      </c>
      <c r="C14" s="256"/>
      <c r="D14" s="253"/>
      <c r="E14" s="254"/>
      <c r="F14" s="253"/>
      <c r="G14" s="253"/>
      <c r="H14" s="261"/>
    </row>
    <row r="15" spans="1:9" ht="21" customHeight="1">
      <c r="A15" s="245"/>
      <c r="B15" s="252"/>
      <c r="C15" s="247"/>
      <c r="D15" s="253"/>
      <c r="E15" s="254"/>
      <c r="F15" s="262"/>
      <c r="G15" s="253"/>
      <c r="H15" s="263"/>
    </row>
    <row r="16" spans="1:9" s="268" customFormat="1" ht="21" customHeight="1">
      <c r="A16" s="264"/>
      <c r="B16" s="265"/>
      <c r="C16" s="266"/>
      <c r="D16" s="267"/>
      <c r="E16" s="267"/>
      <c r="F16" s="267"/>
      <c r="G16" s="267"/>
      <c r="H16" s="267"/>
    </row>
    <row r="17" spans="1:8" s="271" customFormat="1">
      <c r="A17" s="237"/>
      <c r="B17" s="236"/>
      <c r="C17" s="236"/>
      <c r="D17" s="269"/>
      <c r="E17" s="269"/>
      <c r="F17" s="269"/>
      <c r="G17" s="269"/>
      <c r="H17" s="270"/>
    </row>
    <row r="18" spans="1:8" s="271" customFormat="1" ht="21.75" customHeight="1">
      <c r="A18" s="593" t="s">
        <v>227</v>
      </c>
      <c r="B18" s="594"/>
      <c r="C18" s="594"/>
      <c r="D18" s="594"/>
      <c r="E18" s="594"/>
      <c r="F18" s="594"/>
      <c r="G18" s="594"/>
      <c r="H18" s="594"/>
    </row>
    <row r="19" spans="1:8" s="271" customFormat="1" ht="21">
      <c r="A19" s="595" t="s">
        <v>216</v>
      </c>
      <c r="B19" s="596"/>
      <c r="C19" s="596"/>
      <c r="D19" s="596"/>
      <c r="E19" s="596"/>
      <c r="F19" s="596"/>
      <c r="G19" s="596"/>
      <c r="H19" s="596"/>
    </row>
    <row r="20" spans="1:8" s="271" customFormat="1" ht="21">
      <c r="A20" s="226"/>
      <c r="B20" s="227"/>
      <c r="C20" s="227"/>
      <c r="D20" s="228"/>
      <c r="E20" s="228"/>
      <c r="F20" s="228"/>
      <c r="G20" s="228"/>
      <c r="H20" s="272"/>
    </row>
    <row r="21" spans="1:8" s="271" customFormat="1" ht="21">
      <c r="A21" s="226"/>
      <c r="B21" s="227"/>
      <c r="C21" s="227"/>
      <c r="D21" s="228"/>
      <c r="E21" s="228"/>
      <c r="F21" s="228"/>
      <c r="G21" s="228"/>
      <c r="H21" s="272"/>
    </row>
    <row r="22" spans="1:8" s="271" customFormat="1" ht="21">
      <c r="A22" s="273"/>
      <c r="B22" s="227"/>
      <c r="C22" s="227"/>
      <c r="D22" s="228"/>
      <c r="E22" s="228"/>
      <c r="F22" s="228"/>
      <c r="G22" s="228"/>
      <c r="H22" s="272"/>
    </row>
    <row r="23" spans="1:8" s="271" customFormat="1" ht="21">
      <c r="A23" s="226"/>
      <c r="B23" s="227"/>
      <c r="C23" s="227"/>
      <c r="D23" s="228"/>
      <c r="E23" s="228"/>
      <c r="F23" s="228"/>
      <c r="G23" s="228"/>
      <c r="H23" s="272"/>
    </row>
    <row r="24" spans="1:8" s="271" customFormat="1" ht="21">
      <c r="A24" s="226"/>
      <c r="B24" s="227"/>
      <c r="C24" s="227"/>
      <c r="D24" s="228"/>
      <c r="E24" s="228"/>
      <c r="F24" s="228"/>
      <c r="G24" s="228"/>
      <c r="H24" s="272"/>
    </row>
    <row r="25" spans="1:8" s="271" customFormat="1" ht="21">
      <c r="A25" s="597"/>
      <c r="B25" s="597"/>
      <c r="C25" s="597"/>
      <c r="D25" s="597"/>
      <c r="E25" s="597"/>
      <c r="F25" s="597"/>
      <c r="G25" s="597"/>
      <c r="H25" s="597"/>
    </row>
    <row r="26" spans="1:8" s="271" customFormat="1">
      <c r="A26" s="237"/>
      <c r="B26" s="275"/>
      <c r="C26" s="236"/>
      <c r="D26" s="269"/>
      <c r="E26" s="269"/>
      <c r="F26" s="269"/>
      <c r="G26" s="269"/>
      <c r="H26" s="270"/>
    </row>
    <row r="27" spans="1:8" ht="22.5" customHeight="1">
      <c r="A27" s="276"/>
      <c r="B27" s="277"/>
      <c r="C27" s="277"/>
      <c r="D27" s="278"/>
      <c r="E27" s="278"/>
      <c r="F27" s="278"/>
      <c r="G27" s="278"/>
      <c r="H27" s="279"/>
    </row>
    <row r="28" spans="1:8">
      <c r="A28" s="598"/>
      <c r="B28" s="598"/>
      <c r="C28" s="598"/>
      <c r="D28" s="598"/>
      <c r="E28" s="598"/>
      <c r="F28" s="598"/>
      <c r="G28" s="598"/>
      <c r="H28" s="598"/>
    </row>
    <row r="29" spans="1:8" ht="23.25" customHeight="1">
      <c r="A29" s="280"/>
    </row>
  </sheetData>
  <mergeCells count="10">
    <mergeCell ref="A18:H18"/>
    <mergeCell ref="A19:H19"/>
    <mergeCell ref="A25:H25"/>
    <mergeCell ref="A28:H28"/>
    <mergeCell ref="A1:H1"/>
    <mergeCell ref="A3:A5"/>
    <mergeCell ref="B3:B5"/>
    <mergeCell ref="C3:C5"/>
    <mergeCell ref="D3:H3"/>
    <mergeCell ref="D5:H5"/>
  </mergeCells>
  <printOptions horizontalCentered="1"/>
  <pageMargins left="0.19685039370078741" right="0.15748031496062992" top="0.78740157480314965" bottom="0.35433070866141736" header="0.15748031496062992" footer="0.15748031496062992"/>
  <pageSetup paperSize="9" fitToHeight="0" orientation="landscape" r:id="rId1"/>
  <headerFooter differentFirst="1" alignWithMargins="0">
    <oddHeader>&amp;R&amp;P
มมส. คร. (2)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view="pageBreakPreview" zoomScaleNormal="100" zoomScaleSheetLayoutView="100" workbookViewId="0">
      <selection activeCell="G8" sqref="G8"/>
    </sheetView>
  </sheetViews>
  <sheetFormatPr defaultRowHeight="18.75"/>
  <cols>
    <col min="1" max="1" width="6" style="177" customWidth="1"/>
    <col min="2" max="2" width="47.375" style="193" customWidth="1"/>
    <col min="3" max="3" width="7" style="193" customWidth="1"/>
    <col min="4" max="4" width="7.5" style="175" customWidth="1"/>
    <col min="5" max="5" width="11.875" style="175" customWidth="1"/>
    <col min="6" max="6" width="10" style="177" customWidth="1"/>
    <col min="7" max="7" width="4.75" style="177" customWidth="1"/>
    <col min="8" max="8" width="5.375" style="177" customWidth="1"/>
    <col min="9" max="9" width="5.25" style="177" customWidth="1"/>
    <col min="10" max="10" width="45.5" style="175" customWidth="1"/>
    <col min="11" max="256" width="9" style="175"/>
    <col min="257" max="257" width="6" style="175" customWidth="1"/>
    <col min="258" max="258" width="51.125" style="175" customWidth="1"/>
    <col min="259" max="259" width="7" style="175" customWidth="1"/>
    <col min="260" max="260" width="7.5" style="175" customWidth="1"/>
    <col min="261" max="261" width="10.875" style="175" customWidth="1"/>
    <col min="262" max="262" width="10" style="175" customWidth="1"/>
    <col min="263" max="263" width="4.75" style="175" customWidth="1"/>
    <col min="264" max="264" width="5.375" style="175" customWidth="1"/>
    <col min="265" max="265" width="5.25" style="175" customWidth="1"/>
    <col min="266" max="266" width="45.5" style="175" customWidth="1"/>
    <col min="267" max="512" width="9" style="175"/>
    <col min="513" max="513" width="6" style="175" customWidth="1"/>
    <col min="514" max="514" width="51.125" style="175" customWidth="1"/>
    <col min="515" max="515" width="7" style="175" customWidth="1"/>
    <col min="516" max="516" width="7.5" style="175" customWidth="1"/>
    <col min="517" max="517" width="10.875" style="175" customWidth="1"/>
    <col min="518" max="518" width="10" style="175" customWidth="1"/>
    <col min="519" max="519" width="4.75" style="175" customWidth="1"/>
    <col min="520" max="520" width="5.375" style="175" customWidth="1"/>
    <col min="521" max="521" width="5.25" style="175" customWidth="1"/>
    <col min="522" max="522" width="45.5" style="175" customWidth="1"/>
    <col min="523" max="768" width="9" style="175"/>
    <col min="769" max="769" width="6" style="175" customWidth="1"/>
    <col min="770" max="770" width="51.125" style="175" customWidth="1"/>
    <col min="771" max="771" width="7" style="175" customWidth="1"/>
    <col min="772" max="772" width="7.5" style="175" customWidth="1"/>
    <col min="773" max="773" width="10.875" style="175" customWidth="1"/>
    <col min="774" max="774" width="10" style="175" customWidth="1"/>
    <col min="775" max="775" width="4.75" style="175" customWidth="1"/>
    <col min="776" max="776" width="5.375" style="175" customWidth="1"/>
    <col min="777" max="777" width="5.25" style="175" customWidth="1"/>
    <col min="778" max="778" width="45.5" style="175" customWidth="1"/>
    <col min="779" max="1024" width="9" style="175"/>
    <col min="1025" max="1025" width="6" style="175" customWidth="1"/>
    <col min="1026" max="1026" width="51.125" style="175" customWidth="1"/>
    <col min="1027" max="1027" width="7" style="175" customWidth="1"/>
    <col min="1028" max="1028" width="7.5" style="175" customWidth="1"/>
    <col min="1029" max="1029" width="10.875" style="175" customWidth="1"/>
    <col min="1030" max="1030" width="10" style="175" customWidth="1"/>
    <col min="1031" max="1031" width="4.75" style="175" customWidth="1"/>
    <col min="1032" max="1032" width="5.375" style="175" customWidth="1"/>
    <col min="1033" max="1033" width="5.25" style="175" customWidth="1"/>
    <col min="1034" max="1034" width="45.5" style="175" customWidth="1"/>
    <col min="1035" max="1280" width="9" style="175"/>
    <col min="1281" max="1281" width="6" style="175" customWidth="1"/>
    <col min="1282" max="1282" width="51.125" style="175" customWidth="1"/>
    <col min="1283" max="1283" width="7" style="175" customWidth="1"/>
    <col min="1284" max="1284" width="7.5" style="175" customWidth="1"/>
    <col min="1285" max="1285" width="10.875" style="175" customWidth="1"/>
    <col min="1286" max="1286" width="10" style="175" customWidth="1"/>
    <col min="1287" max="1287" width="4.75" style="175" customWidth="1"/>
    <col min="1288" max="1288" width="5.375" style="175" customWidth="1"/>
    <col min="1289" max="1289" width="5.25" style="175" customWidth="1"/>
    <col min="1290" max="1290" width="45.5" style="175" customWidth="1"/>
    <col min="1291" max="1536" width="9" style="175"/>
    <col min="1537" max="1537" width="6" style="175" customWidth="1"/>
    <col min="1538" max="1538" width="51.125" style="175" customWidth="1"/>
    <col min="1539" max="1539" width="7" style="175" customWidth="1"/>
    <col min="1540" max="1540" width="7.5" style="175" customWidth="1"/>
    <col min="1541" max="1541" width="10.875" style="175" customWidth="1"/>
    <col min="1542" max="1542" width="10" style="175" customWidth="1"/>
    <col min="1543" max="1543" width="4.75" style="175" customWidth="1"/>
    <col min="1544" max="1544" width="5.375" style="175" customWidth="1"/>
    <col min="1545" max="1545" width="5.25" style="175" customWidth="1"/>
    <col min="1546" max="1546" width="45.5" style="175" customWidth="1"/>
    <col min="1547" max="1792" width="9" style="175"/>
    <col min="1793" max="1793" width="6" style="175" customWidth="1"/>
    <col min="1794" max="1794" width="51.125" style="175" customWidth="1"/>
    <col min="1795" max="1795" width="7" style="175" customWidth="1"/>
    <col min="1796" max="1796" width="7.5" style="175" customWidth="1"/>
    <col min="1797" max="1797" width="10.875" style="175" customWidth="1"/>
    <col min="1798" max="1798" width="10" style="175" customWidth="1"/>
    <col min="1799" max="1799" width="4.75" style="175" customWidth="1"/>
    <col min="1800" max="1800" width="5.375" style="175" customWidth="1"/>
    <col min="1801" max="1801" width="5.25" style="175" customWidth="1"/>
    <col min="1802" max="1802" width="45.5" style="175" customWidth="1"/>
    <col min="1803" max="2048" width="9" style="175"/>
    <col min="2049" max="2049" width="6" style="175" customWidth="1"/>
    <col min="2050" max="2050" width="51.125" style="175" customWidth="1"/>
    <col min="2051" max="2051" width="7" style="175" customWidth="1"/>
    <col min="2052" max="2052" width="7.5" style="175" customWidth="1"/>
    <col min="2053" max="2053" width="10.875" style="175" customWidth="1"/>
    <col min="2054" max="2054" width="10" style="175" customWidth="1"/>
    <col min="2055" max="2055" width="4.75" style="175" customWidth="1"/>
    <col min="2056" max="2056" width="5.375" style="175" customWidth="1"/>
    <col min="2057" max="2057" width="5.25" style="175" customWidth="1"/>
    <col min="2058" max="2058" width="45.5" style="175" customWidth="1"/>
    <col min="2059" max="2304" width="9" style="175"/>
    <col min="2305" max="2305" width="6" style="175" customWidth="1"/>
    <col min="2306" max="2306" width="51.125" style="175" customWidth="1"/>
    <col min="2307" max="2307" width="7" style="175" customWidth="1"/>
    <col min="2308" max="2308" width="7.5" style="175" customWidth="1"/>
    <col min="2309" max="2309" width="10.875" style="175" customWidth="1"/>
    <col min="2310" max="2310" width="10" style="175" customWidth="1"/>
    <col min="2311" max="2311" width="4.75" style="175" customWidth="1"/>
    <col min="2312" max="2312" width="5.375" style="175" customWidth="1"/>
    <col min="2313" max="2313" width="5.25" style="175" customWidth="1"/>
    <col min="2314" max="2314" width="45.5" style="175" customWidth="1"/>
    <col min="2315" max="2560" width="9" style="175"/>
    <col min="2561" max="2561" width="6" style="175" customWidth="1"/>
    <col min="2562" max="2562" width="51.125" style="175" customWidth="1"/>
    <col min="2563" max="2563" width="7" style="175" customWidth="1"/>
    <col min="2564" max="2564" width="7.5" style="175" customWidth="1"/>
    <col min="2565" max="2565" width="10.875" style="175" customWidth="1"/>
    <col min="2566" max="2566" width="10" style="175" customWidth="1"/>
    <col min="2567" max="2567" width="4.75" style="175" customWidth="1"/>
    <col min="2568" max="2568" width="5.375" style="175" customWidth="1"/>
    <col min="2569" max="2569" width="5.25" style="175" customWidth="1"/>
    <col min="2570" max="2570" width="45.5" style="175" customWidth="1"/>
    <col min="2571" max="2816" width="9" style="175"/>
    <col min="2817" max="2817" width="6" style="175" customWidth="1"/>
    <col min="2818" max="2818" width="51.125" style="175" customWidth="1"/>
    <col min="2819" max="2819" width="7" style="175" customWidth="1"/>
    <col min="2820" max="2820" width="7.5" style="175" customWidth="1"/>
    <col min="2821" max="2821" width="10.875" style="175" customWidth="1"/>
    <col min="2822" max="2822" width="10" style="175" customWidth="1"/>
    <col min="2823" max="2823" width="4.75" style="175" customWidth="1"/>
    <col min="2824" max="2824" width="5.375" style="175" customWidth="1"/>
    <col min="2825" max="2825" width="5.25" style="175" customWidth="1"/>
    <col min="2826" max="2826" width="45.5" style="175" customWidth="1"/>
    <col min="2827" max="3072" width="9" style="175"/>
    <col min="3073" max="3073" width="6" style="175" customWidth="1"/>
    <col min="3074" max="3074" width="51.125" style="175" customWidth="1"/>
    <col min="3075" max="3075" width="7" style="175" customWidth="1"/>
    <col min="3076" max="3076" width="7.5" style="175" customWidth="1"/>
    <col min="3077" max="3077" width="10.875" style="175" customWidth="1"/>
    <col min="3078" max="3078" width="10" style="175" customWidth="1"/>
    <col min="3079" max="3079" width="4.75" style="175" customWidth="1"/>
    <col min="3080" max="3080" width="5.375" style="175" customWidth="1"/>
    <col min="3081" max="3081" width="5.25" style="175" customWidth="1"/>
    <col min="3082" max="3082" width="45.5" style="175" customWidth="1"/>
    <col min="3083" max="3328" width="9" style="175"/>
    <col min="3329" max="3329" width="6" style="175" customWidth="1"/>
    <col min="3330" max="3330" width="51.125" style="175" customWidth="1"/>
    <col min="3331" max="3331" width="7" style="175" customWidth="1"/>
    <col min="3332" max="3332" width="7.5" style="175" customWidth="1"/>
    <col min="3333" max="3333" width="10.875" style="175" customWidth="1"/>
    <col min="3334" max="3334" width="10" style="175" customWidth="1"/>
    <col min="3335" max="3335" width="4.75" style="175" customWidth="1"/>
    <col min="3336" max="3336" width="5.375" style="175" customWidth="1"/>
    <col min="3337" max="3337" width="5.25" style="175" customWidth="1"/>
    <col min="3338" max="3338" width="45.5" style="175" customWidth="1"/>
    <col min="3339" max="3584" width="9" style="175"/>
    <col min="3585" max="3585" width="6" style="175" customWidth="1"/>
    <col min="3586" max="3586" width="51.125" style="175" customWidth="1"/>
    <col min="3587" max="3587" width="7" style="175" customWidth="1"/>
    <col min="3588" max="3588" width="7.5" style="175" customWidth="1"/>
    <col min="3589" max="3589" width="10.875" style="175" customWidth="1"/>
    <col min="3590" max="3590" width="10" style="175" customWidth="1"/>
    <col min="3591" max="3591" width="4.75" style="175" customWidth="1"/>
    <col min="3592" max="3592" width="5.375" style="175" customWidth="1"/>
    <col min="3593" max="3593" width="5.25" style="175" customWidth="1"/>
    <col min="3594" max="3594" width="45.5" style="175" customWidth="1"/>
    <col min="3595" max="3840" width="9" style="175"/>
    <col min="3841" max="3841" width="6" style="175" customWidth="1"/>
    <col min="3842" max="3842" width="51.125" style="175" customWidth="1"/>
    <col min="3843" max="3843" width="7" style="175" customWidth="1"/>
    <col min="3844" max="3844" width="7.5" style="175" customWidth="1"/>
    <col min="3845" max="3845" width="10.875" style="175" customWidth="1"/>
    <col min="3846" max="3846" width="10" style="175" customWidth="1"/>
    <col min="3847" max="3847" width="4.75" style="175" customWidth="1"/>
    <col min="3848" max="3848" width="5.375" style="175" customWidth="1"/>
    <col min="3849" max="3849" width="5.25" style="175" customWidth="1"/>
    <col min="3850" max="3850" width="45.5" style="175" customWidth="1"/>
    <col min="3851" max="4096" width="9" style="175"/>
    <col min="4097" max="4097" width="6" style="175" customWidth="1"/>
    <col min="4098" max="4098" width="51.125" style="175" customWidth="1"/>
    <col min="4099" max="4099" width="7" style="175" customWidth="1"/>
    <col min="4100" max="4100" width="7.5" style="175" customWidth="1"/>
    <col min="4101" max="4101" width="10.875" style="175" customWidth="1"/>
    <col min="4102" max="4102" width="10" style="175" customWidth="1"/>
    <col min="4103" max="4103" width="4.75" style="175" customWidth="1"/>
    <col min="4104" max="4104" width="5.375" style="175" customWidth="1"/>
    <col min="4105" max="4105" width="5.25" style="175" customWidth="1"/>
    <col min="4106" max="4106" width="45.5" style="175" customWidth="1"/>
    <col min="4107" max="4352" width="9" style="175"/>
    <col min="4353" max="4353" width="6" style="175" customWidth="1"/>
    <col min="4354" max="4354" width="51.125" style="175" customWidth="1"/>
    <col min="4355" max="4355" width="7" style="175" customWidth="1"/>
    <col min="4356" max="4356" width="7.5" style="175" customWidth="1"/>
    <col min="4357" max="4357" width="10.875" style="175" customWidth="1"/>
    <col min="4358" max="4358" width="10" style="175" customWidth="1"/>
    <col min="4359" max="4359" width="4.75" style="175" customWidth="1"/>
    <col min="4360" max="4360" width="5.375" style="175" customWidth="1"/>
    <col min="4361" max="4361" width="5.25" style="175" customWidth="1"/>
    <col min="4362" max="4362" width="45.5" style="175" customWidth="1"/>
    <col min="4363" max="4608" width="9" style="175"/>
    <col min="4609" max="4609" width="6" style="175" customWidth="1"/>
    <col min="4610" max="4610" width="51.125" style="175" customWidth="1"/>
    <col min="4611" max="4611" width="7" style="175" customWidth="1"/>
    <col min="4612" max="4612" width="7.5" style="175" customWidth="1"/>
    <col min="4613" max="4613" width="10.875" style="175" customWidth="1"/>
    <col min="4614" max="4614" width="10" style="175" customWidth="1"/>
    <col min="4615" max="4615" width="4.75" style="175" customWidth="1"/>
    <col min="4616" max="4616" width="5.375" style="175" customWidth="1"/>
    <col min="4617" max="4617" width="5.25" style="175" customWidth="1"/>
    <col min="4618" max="4618" width="45.5" style="175" customWidth="1"/>
    <col min="4619" max="4864" width="9" style="175"/>
    <col min="4865" max="4865" width="6" style="175" customWidth="1"/>
    <col min="4866" max="4866" width="51.125" style="175" customWidth="1"/>
    <col min="4867" max="4867" width="7" style="175" customWidth="1"/>
    <col min="4868" max="4868" width="7.5" style="175" customWidth="1"/>
    <col min="4869" max="4869" width="10.875" style="175" customWidth="1"/>
    <col min="4870" max="4870" width="10" style="175" customWidth="1"/>
    <col min="4871" max="4871" width="4.75" style="175" customWidth="1"/>
    <col min="4872" max="4872" width="5.375" style="175" customWidth="1"/>
    <col min="4873" max="4873" width="5.25" style="175" customWidth="1"/>
    <col min="4874" max="4874" width="45.5" style="175" customWidth="1"/>
    <col min="4875" max="5120" width="9" style="175"/>
    <col min="5121" max="5121" width="6" style="175" customWidth="1"/>
    <col min="5122" max="5122" width="51.125" style="175" customWidth="1"/>
    <col min="5123" max="5123" width="7" style="175" customWidth="1"/>
    <col min="5124" max="5124" width="7.5" style="175" customWidth="1"/>
    <col min="5125" max="5125" width="10.875" style="175" customWidth="1"/>
    <col min="5126" max="5126" width="10" style="175" customWidth="1"/>
    <col min="5127" max="5127" width="4.75" style="175" customWidth="1"/>
    <col min="5128" max="5128" width="5.375" style="175" customWidth="1"/>
    <col min="5129" max="5129" width="5.25" style="175" customWidth="1"/>
    <col min="5130" max="5130" width="45.5" style="175" customWidth="1"/>
    <col min="5131" max="5376" width="9" style="175"/>
    <col min="5377" max="5377" width="6" style="175" customWidth="1"/>
    <col min="5378" max="5378" width="51.125" style="175" customWidth="1"/>
    <col min="5379" max="5379" width="7" style="175" customWidth="1"/>
    <col min="5380" max="5380" width="7.5" style="175" customWidth="1"/>
    <col min="5381" max="5381" width="10.875" style="175" customWidth="1"/>
    <col min="5382" max="5382" width="10" style="175" customWidth="1"/>
    <col min="5383" max="5383" width="4.75" style="175" customWidth="1"/>
    <col min="5384" max="5384" width="5.375" style="175" customWidth="1"/>
    <col min="5385" max="5385" width="5.25" style="175" customWidth="1"/>
    <col min="5386" max="5386" width="45.5" style="175" customWidth="1"/>
    <col min="5387" max="5632" width="9" style="175"/>
    <col min="5633" max="5633" width="6" style="175" customWidth="1"/>
    <col min="5634" max="5634" width="51.125" style="175" customWidth="1"/>
    <col min="5635" max="5635" width="7" style="175" customWidth="1"/>
    <col min="5636" max="5636" width="7.5" style="175" customWidth="1"/>
    <col min="5637" max="5637" width="10.875" style="175" customWidth="1"/>
    <col min="5638" max="5638" width="10" style="175" customWidth="1"/>
    <col min="5639" max="5639" width="4.75" style="175" customWidth="1"/>
    <col min="5640" max="5640" width="5.375" style="175" customWidth="1"/>
    <col min="5641" max="5641" width="5.25" style="175" customWidth="1"/>
    <col min="5642" max="5642" width="45.5" style="175" customWidth="1"/>
    <col min="5643" max="5888" width="9" style="175"/>
    <col min="5889" max="5889" width="6" style="175" customWidth="1"/>
    <col min="5890" max="5890" width="51.125" style="175" customWidth="1"/>
    <col min="5891" max="5891" width="7" style="175" customWidth="1"/>
    <col min="5892" max="5892" width="7.5" style="175" customWidth="1"/>
    <col min="5893" max="5893" width="10.875" style="175" customWidth="1"/>
    <col min="5894" max="5894" width="10" style="175" customWidth="1"/>
    <col min="5895" max="5895" width="4.75" style="175" customWidth="1"/>
    <col min="5896" max="5896" width="5.375" style="175" customWidth="1"/>
    <col min="5897" max="5897" width="5.25" style="175" customWidth="1"/>
    <col min="5898" max="5898" width="45.5" style="175" customWidth="1"/>
    <col min="5899" max="6144" width="9" style="175"/>
    <col min="6145" max="6145" width="6" style="175" customWidth="1"/>
    <col min="6146" max="6146" width="51.125" style="175" customWidth="1"/>
    <col min="6147" max="6147" width="7" style="175" customWidth="1"/>
    <col min="6148" max="6148" width="7.5" style="175" customWidth="1"/>
    <col min="6149" max="6149" width="10.875" style="175" customWidth="1"/>
    <col min="6150" max="6150" width="10" style="175" customWidth="1"/>
    <col min="6151" max="6151" width="4.75" style="175" customWidth="1"/>
    <col min="6152" max="6152" width="5.375" style="175" customWidth="1"/>
    <col min="6153" max="6153" width="5.25" style="175" customWidth="1"/>
    <col min="6154" max="6154" width="45.5" style="175" customWidth="1"/>
    <col min="6155" max="6400" width="9" style="175"/>
    <col min="6401" max="6401" width="6" style="175" customWidth="1"/>
    <col min="6402" max="6402" width="51.125" style="175" customWidth="1"/>
    <col min="6403" max="6403" width="7" style="175" customWidth="1"/>
    <col min="6404" max="6404" width="7.5" style="175" customWidth="1"/>
    <col min="6405" max="6405" width="10.875" style="175" customWidth="1"/>
    <col min="6406" max="6406" width="10" style="175" customWidth="1"/>
    <col min="6407" max="6407" width="4.75" style="175" customWidth="1"/>
    <col min="6408" max="6408" width="5.375" style="175" customWidth="1"/>
    <col min="6409" max="6409" width="5.25" style="175" customWidth="1"/>
    <col min="6410" max="6410" width="45.5" style="175" customWidth="1"/>
    <col min="6411" max="6656" width="9" style="175"/>
    <col min="6657" max="6657" width="6" style="175" customWidth="1"/>
    <col min="6658" max="6658" width="51.125" style="175" customWidth="1"/>
    <col min="6659" max="6659" width="7" style="175" customWidth="1"/>
    <col min="6660" max="6660" width="7.5" style="175" customWidth="1"/>
    <col min="6661" max="6661" width="10.875" style="175" customWidth="1"/>
    <col min="6662" max="6662" width="10" style="175" customWidth="1"/>
    <col min="6663" max="6663" width="4.75" style="175" customWidth="1"/>
    <col min="6664" max="6664" width="5.375" style="175" customWidth="1"/>
    <col min="6665" max="6665" width="5.25" style="175" customWidth="1"/>
    <col min="6666" max="6666" width="45.5" style="175" customWidth="1"/>
    <col min="6667" max="6912" width="9" style="175"/>
    <col min="6913" max="6913" width="6" style="175" customWidth="1"/>
    <col min="6914" max="6914" width="51.125" style="175" customWidth="1"/>
    <col min="6915" max="6915" width="7" style="175" customWidth="1"/>
    <col min="6916" max="6916" width="7.5" style="175" customWidth="1"/>
    <col min="6917" max="6917" width="10.875" style="175" customWidth="1"/>
    <col min="6918" max="6918" width="10" style="175" customWidth="1"/>
    <col min="6919" max="6919" width="4.75" style="175" customWidth="1"/>
    <col min="6920" max="6920" width="5.375" style="175" customWidth="1"/>
    <col min="6921" max="6921" width="5.25" style="175" customWidth="1"/>
    <col min="6922" max="6922" width="45.5" style="175" customWidth="1"/>
    <col min="6923" max="7168" width="9" style="175"/>
    <col min="7169" max="7169" width="6" style="175" customWidth="1"/>
    <col min="7170" max="7170" width="51.125" style="175" customWidth="1"/>
    <col min="7171" max="7171" width="7" style="175" customWidth="1"/>
    <col min="7172" max="7172" width="7.5" style="175" customWidth="1"/>
    <col min="7173" max="7173" width="10.875" style="175" customWidth="1"/>
    <col min="7174" max="7174" width="10" style="175" customWidth="1"/>
    <col min="7175" max="7175" width="4.75" style="175" customWidth="1"/>
    <col min="7176" max="7176" width="5.375" style="175" customWidth="1"/>
    <col min="7177" max="7177" width="5.25" style="175" customWidth="1"/>
    <col min="7178" max="7178" width="45.5" style="175" customWidth="1"/>
    <col min="7179" max="7424" width="9" style="175"/>
    <col min="7425" max="7425" width="6" style="175" customWidth="1"/>
    <col min="7426" max="7426" width="51.125" style="175" customWidth="1"/>
    <col min="7427" max="7427" width="7" style="175" customWidth="1"/>
    <col min="7428" max="7428" width="7.5" style="175" customWidth="1"/>
    <col min="7429" max="7429" width="10.875" style="175" customWidth="1"/>
    <col min="7430" max="7430" width="10" style="175" customWidth="1"/>
    <col min="7431" max="7431" width="4.75" style="175" customWidth="1"/>
    <col min="7432" max="7432" width="5.375" style="175" customWidth="1"/>
    <col min="7433" max="7433" width="5.25" style="175" customWidth="1"/>
    <col min="7434" max="7434" width="45.5" style="175" customWidth="1"/>
    <col min="7435" max="7680" width="9" style="175"/>
    <col min="7681" max="7681" width="6" style="175" customWidth="1"/>
    <col min="7682" max="7682" width="51.125" style="175" customWidth="1"/>
    <col min="7683" max="7683" width="7" style="175" customWidth="1"/>
    <col min="7684" max="7684" width="7.5" style="175" customWidth="1"/>
    <col min="7685" max="7685" width="10.875" style="175" customWidth="1"/>
    <col min="7686" max="7686" width="10" style="175" customWidth="1"/>
    <col min="7687" max="7687" width="4.75" style="175" customWidth="1"/>
    <col min="7688" max="7688" width="5.375" style="175" customWidth="1"/>
    <col min="7689" max="7689" width="5.25" style="175" customWidth="1"/>
    <col min="7690" max="7690" width="45.5" style="175" customWidth="1"/>
    <col min="7691" max="7936" width="9" style="175"/>
    <col min="7937" max="7937" width="6" style="175" customWidth="1"/>
    <col min="7938" max="7938" width="51.125" style="175" customWidth="1"/>
    <col min="7939" max="7939" width="7" style="175" customWidth="1"/>
    <col min="7940" max="7940" width="7.5" style="175" customWidth="1"/>
    <col min="7941" max="7941" width="10.875" style="175" customWidth="1"/>
    <col min="7942" max="7942" width="10" style="175" customWidth="1"/>
    <col min="7943" max="7943" width="4.75" style="175" customWidth="1"/>
    <col min="7944" max="7944" width="5.375" style="175" customWidth="1"/>
    <col min="7945" max="7945" width="5.25" style="175" customWidth="1"/>
    <col min="7946" max="7946" width="45.5" style="175" customWidth="1"/>
    <col min="7947" max="8192" width="9" style="175"/>
    <col min="8193" max="8193" width="6" style="175" customWidth="1"/>
    <col min="8194" max="8194" width="51.125" style="175" customWidth="1"/>
    <col min="8195" max="8195" width="7" style="175" customWidth="1"/>
    <col min="8196" max="8196" width="7.5" style="175" customWidth="1"/>
    <col min="8197" max="8197" width="10.875" style="175" customWidth="1"/>
    <col min="8198" max="8198" width="10" style="175" customWidth="1"/>
    <col min="8199" max="8199" width="4.75" style="175" customWidth="1"/>
    <col min="8200" max="8200" width="5.375" style="175" customWidth="1"/>
    <col min="8201" max="8201" width="5.25" style="175" customWidth="1"/>
    <col min="8202" max="8202" width="45.5" style="175" customWidth="1"/>
    <col min="8203" max="8448" width="9" style="175"/>
    <col min="8449" max="8449" width="6" style="175" customWidth="1"/>
    <col min="8450" max="8450" width="51.125" style="175" customWidth="1"/>
    <col min="8451" max="8451" width="7" style="175" customWidth="1"/>
    <col min="8452" max="8452" width="7.5" style="175" customWidth="1"/>
    <col min="8453" max="8453" width="10.875" style="175" customWidth="1"/>
    <col min="8454" max="8454" width="10" style="175" customWidth="1"/>
    <col min="8455" max="8455" width="4.75" style="175" customWidth="1"/>
    <col min="8456" max="8456" width="5.375" style="175" customWidth="1"/>
    <col min="8457" max="8457" width="5.25" style="175" customWidth="1"/>
    <col min="8458" max="8458" width="45.5" style="175" customWidth="1"/>
    <col min="8459" max="8704" width="9" style="175"/>
    <col min="8705" max="8705" width="6" style="175" customWidth="1"/>
    <col min="8706" max="8706" width="51.125" style="175" customWidth="1"/>
    <col min="8707" max="8707" width="7" style="175" customWidth="1"/>
    <col min="8708" max="8708" width="7.5" style="175" customWidth="1"/>
    <col min="8709" max="8709" width="10.875" style="175" customWidth="1"/>
    <col min="8710" max="8710" width="10" style="175" customWidth="1"/>
    <col min="8711" max="8711" width="4.75" style="175" customWidth="1"/>
    <col min="8712" max="8712" width="5.375" style="175" customWidth="1"/>
    <col min="8713" max="8713" width="5.25" style="175" customWidth="1"/>
    <col min="8714" max="8714" width="45.5" style="175" customWidth="1"/>
    <col min="8715" max="8960" width="9" style="175"/>
    <col min="8961" max="8961" width="6" style="175" customWidth="1"/>
    <col min="8962" max="8962" width="51.125" style="175" customWidth="1"/>
    <col min="8963" max="8963" width="7" style="175" customWidth="1"/>
    <col min="8964" max="8964" width="7.5" style="175" customWidth="1"/>
    <col min="8965" max="8965" width="10.875" style="175" customWidth="1"/>
    <col min="8966" max="8966" width="10" style="175" customWidth="1"/>
    <col min="8967" max="8967" width="4.75" style="175" customWidth="1"/>
    <col min="8968" max="8968" width="5.375" style="175" customWidth="1"/>
    <col min="8969" max="8969" width="5.25" style="175" customWidth="1"/>
    <col min="8970" max="8970" width="45.5" style="175" customWidth="1"/>
    <col min="8971" max="9216" width="9" style="175"/>
    <col min="9217" max="9217" width="6" style="175" customWidth="1"/>
    <col min="9218" max="9218" width="51.125" style="175" customWidth="1"/>
    <col min="9219" max="9219" width="7" style="175" customWidth="1"/>
    <col min="9220" max="9220" width="7.5" style="175" customWidth="1"/>
    <col min="9221" max="9221" width="10.875" style="175" customWidth="1"/>
    <col min="9222" max="9222" width="10" style="175" customWidth="1"/>
    <col min="9223" max="9223" width="4.75" style="175" customWidth="1"/>
    <col min="9224" max="9224" width="5.375" style="175" customWidth="1"/>
    <col min="9225" max="9225" width="5.25" style="175" customWidth="1"/>
    <col min="9226" max="9226" width="45.5" style="175" customWidth="1"/>
    <col min="9227" max="9472" width="9" style="175"/>
    <col min="9473" max="9473" width="6" style="175" customWidth="1"/>
    <col min="9474" max="9474" width="51.125" style="175" customWidth="1"/>
    <col min="9475" max="9475" width="7" style="175" customWidth="1"/>
    <col min="9476" max="9476" width="7.5" style="175" customWidth="1"/>
    <col min="9477" max="9477" width="10.875" style="175" customWidth="1"/>
    <col min="9478" max="9478" width="10" style="175" customWidth="1"/>
    <col min="9479" max="9479" width="4.75" style="175" customWidth="1"/>
    <col min="9480" max="9480" width="5.375" style="175" customWidth="1"/>
    <col min="9481" max="9481" width="5.25" style="175" customWidth="1"/>
    <col min="9482" max="9482" width="45.5" style="175" customWidth="1"/>
    <col min="9483" max="9728" width="9" style="175"/>
    <col min="9729" max="9729" width="6" style="175" customWidth="1"/>
    <col min="9730" max="9730" width="51.125" style="175" customWidth="1"/>
    <col min="9731" max="9731" width="7" style="175" customWidth="1"/>
    <col min="9732" max="9732" width="7.5" style="175" customWidth="1"/>
    <col min="9733" max="9733" width="10.875" style="175" customWidth="1"/>
    <col min="9734" max="9734" width="10" style="175" customWidth="1"/>
    <col min="9735" max="9735" width="4.75" style="175" customWidth="1"/>
    <col min="9736" max="9736" width="5.375" style="175" customWidth="1"/>
    <col min="9737" max="9737" width="5.25" style="175" customWidth="1"/>
    <col min="9738" max="9738" width="45.5" style="175" customWidth="1"/>
    <col min="9739" max="9984" width="9" style="175"/>
    <col min="9985" max="9985" width="6" style="175" customWidth="1"/>
    <col min="9986" max="9986" width="51.125" style="175" customWidth="1"/>
    <col min="9987" max="9987" width="7" style="175" customWidth="1"/>
    <col min="9988" max="9988" width="7.5" style="175" customWidth="1"/>
    <col min="9989" max="9989" width="10.875" style="175" customWidth="1"/>
    <col min="9990" max="9990" width="10" style="175" customWidth="1"/>
    <col min="9991" max="9991" width="4.75" style="175" customWidth="1"/>
    <col min="9992" max="9992" width="5.375" style="175" customWidth="1"/>
    <col min="9993" max="9993" width="5.25" style="175" customWidth="1"/>
    <col min="9994" max="9994" width="45.5" style="175" customWidth="1"/>
    <col min="9995" max="10240" width="9" style="175"/>
    <col min="10241" max="10241" width="6" style="175" customWidth="1"/>
    <col min="10242" max="10242" width="51.125" style="175" customWidth="1"/>
    <col min="10243" max="10243" width="7" style="175" customWidth="1"/>
    <col min="10244" max="10244" width="7.5" style="175" customWidth="1"/>
    <col min="10245" max="10245" width="10.875" style="175" customWidth="1"/>
    <col min="10246" max="10246" width="10" style="175" customWidth="1"/>
    <col min="10247" max="10247" width="4.75" style="175" customWidth="1"/>
    <col min="10248" max="10248" width="5.375" style="175" customWidth="1"/>
    <col min="10249" max="10249" width="5.25" style="175" customWidth="1"/>
    <col min="10250" max="10250" width="45.5" style="175" customWidth="1"/>
    <col min="10251" max="10496" width="9" style="175"/>
    <col min="10497" max="10497" width="6" style="175" customWidth="1"/>
    <col min="10498" max="10498" width="51.125" style="175" customWidth="1"/>
    <col min="10499" max="10499" width="7" style="175" customWidth="1"/>
    <col min="10500" max="10500" width="7.5" style="175" customWidth="1"/>
    <col min="10501" max="10501" width="10.875" style="175" customWidth="1"/>
    <col min="10502" max="10502" width="10" style="175" customWidth="1"/>
    <col min="10503" max="10503" width="4.75" style="175" customWidth="1"/>
    <col min="10504" max="10504" width="5.375" style="175" customWidth="1"/>
    <col min="10505" max="10505" width="5.25" style="175" customWidth="1"/>
    <col min="10506" max="10506" width="45.5" style="175" customWidth="1"/>
    <col min="10507" max="10752" width="9" style="175"/>
    <col min="10753" max="10753" width="6" style="175" customWidth="1"/>
    <col min="10754" max="10754" width="51.125" style="175" customWidth="1"/>
    <col min="10755" max="10755" width="7" style="175" customWidth="1"/>
    <col min="10756" max="10756" width="7.5" style="175" customWidth="1"/>
    <col min="10757" max="10757" width="10.875" style="175" customWidth="1"/>
    <col min="10758" max="10758" width="10" style="175" customWidth="1"/>
    <col min="10759" max="10759" width="4.75" style="175" customWidth="1"/>
    <col min="10760" max="10760" width="5.375" style="175" customWidth="1"/>
    <col min="10761" max="10761" width="5.25" style="175" customWidth="1"/>
    <col min="10762" max="10762" width="45.5" style="175" customWidth="1"/>
    <col min="10763" max="11008" width="9" style="175"/>
    <col min="11009" max="11009" width="6" style="175" customWidth="1"/>
    <col min="11010" max="11010" width="51.125" style="175" customWidth="1"/>
    <col min="11011" max="11011" width="7" style="175" customWidth="1"/>
    <col min="11012" max="11012" width="7.5" style="175" customWidth="1"/>
    <col min="11013" max="11013" width="10.875" style="175" customWidth="1"/>
    <col min="11014" max="11014" width="10" style="175" customWidth="1"/>
    <col min="11015" max="11015" width="4.75" style="175" customWidth="1"/>
    <col min="11016" max="11016" width="5.375" style="175" customWidth="1"/>
    <col min="11017" max="11017" width="5.25" style="175" customWidth="1"/>
    <col min="11018" max="11018" width="45.5" style="175" customWidth="1"/>
    <col min="11019" max="11264" width="9" style="175"/>
    <col min="11265" max="11265" width="6" style="175" customWidth="1"/>
    <col min="11266" max="11266" width="51.125" style="175" customWidth="1"/>
    <col min="11267" max="11267" width="7" style="175" customWidth="1"/>
    <col min="11268" max="11268" width="7.5" style="175" customWidth="1"/>
    <col min="11269" max="11269" width="10.875" style="175" customWidth="1"/>
    <col min="11270" max="11270" width="10" style="175" customWidth="1"/>
    <col min="11271" max="11271" width="4.75" style="175" customWidth="1"/>
    <col min="11272" max="11272" width="5.375" style="175" customWidth="1"/>
    <col min="11273" max="11273" width="5.25" style="175" customWidth="1"/>
    <col min="11274" max="11274" width="45.5" style="175" customWidth="1"/>
    <col min="11275" max="11520" width="9" style="175"/>
    <col min="11521" max="11521" width="6" style="175" customWidth="1"/>
    <col min="11522" max="11522" width="51.125" style="175" customWidth="1"/>
    <col min="11523" max="11523" width="7" style="175" customWidth="1"/>
    <col min="11524" max="11524" width="7.5" style="175" customWidth="1"/>
    <col min="11525" max="11525" width="10.875" style="175" customWidth="1"/>
    <col min="11526" max="11526" width="10" style="175" customWidth="1"/>
    <col min="11527" max="11527" width="4.75" style="175" customWidth="1"/>
    <col min="11528" max="11528" width="5.375" style="175" customWidth="1"/>
    <col min="11529" max="11529" width="5.25" style="175" customWidth="1"/>
    <col min="11530" max="11530" width="45.5" style="175" customWidth="1"/>
    <col min="11531" max="11776" width="9" style="175"/>
    <col min="11777" max="11777" width="6" style="175" customWidth="1"/>
    <col min="11778" max="11778" width="51.125" style="175" customWidth="1"/>
    <col min="11779" max="11779" width="7" style="175" customWidth="1"/>
    <col min="11780" max="11780" width="7.5" style="175" customWidth="1"/>
    <col min="11781" max="11781" width="10.875" style="175" customWidth="1"/>
    <col min="11782" max="11782" width="10" style="175" customWidth="1"/>
    <col min="11783" max="11783" width="4.75" style="175" customWidth="1"/>
    <col min="11784" max="11784" width="5.375" style="175" customWidth="1"/>
    <col min="11785" max="11785" width="5.25" style="175" customWidth="1"/>
    <col min="11786" max="11786" width="45.5" style="175" customWidth="1"/>
    <col min="11787" max="12032" width="9" style="175"/>
    <col min="12033" max="12033" width="6" style="175" customWidth="1"/>
    <col min="12034" max="12034" width="51.125" style="175" customWidth="1"/>
    <col min="12035" max="12035" width="7" style="175" customWidth="1"/>
    <col min="12036" max="12036" width="7.5" style="175" customWidth="1"/>
    <col min="12037" max="12037" width="10.875" style="175" customWidth="1"/>
    <col min="12038" max="12038" width="10" style="175" customWidth="1"/>
    <col min="12039" max="12039" width="4.75" style="175" customWidth="1"/>
    <col min="12040" max="12040" width="5.375" style="175" customWidth="1"/>
    <col min="12041" max="12041" width="5.25" style="175" customWidth="1"/>
    <col min="12042" max="12042" width="45.5" style="175" customWidth="1"/>
    <col min="12043" max="12288" width="9" style="175"/>
    <col min="12289" max="12289" width="6" style="175" customWidth="1"/>
    <col min="12290" max="12290" width="51.125" style="175" customWidth="1"/>
    <col min="12291" max="12291" width="7" style="175" customWidth="1"/>
    <col min="12292" max="12292" width="7.5" style="175" customWidth="1"/>
    <col min="12293" max="12293" width="10.875" style="175" customWidth="1"/>
    <col min="12294" max="12294" width="10" style="175" customWidth="1"/>
    <col min="12295" max="12295" width="4.75" style="175" customWidth="1"/>
    <col min="12296" max="12296" width="5.375" style="175" customWidth="1"/>
    <col min="12297" max="12297" width="5.25" style="175" customWidth="1"/>
    <col min="12298" max="12298" width="45.5" style="175" customWidth="1"/>
    <col min="12299" max="12544" width="9" style="175"/>
    <col min="12545" max="12545" width="6" style="175" customWidth="1"/>
    <col min="12546" max="12546" width="51.125" style="175" customWidth="1"/>
    <col min="12547" max="12547" width="7" style="175" customWidth="1"/>
    <col min="12548" max="12548" width="7.5" style="175" customWidth="1"/>
    <col min="12549" max="12549" width="10.875" style="175" customWidth="1"/>
    <col min="12550" max="12550" width="10" style="175" customWidth="1"/>
    <col min="12551" max="12551" width="4.75" style="175" customWidth="1"/>
    <col min="12552" max="12552" width="5.375" style="175" customWidth="1"/>
    <col min="12553" max="12553" width="5.25" style="175" customWidth="1"/>
    <col min="12554" max="12554" width="45.5" style="175" customWidth="1"/>
    <col min="12555" max="12800" width="9" style="175"/>
    <col min="12801" max="12801" width="6" style="175" customWidth="1"/>
    <col min="12802" max="12802" width="51.125" style="175" customWidth="1"/>
    <col min="12803" max="12803" width="7" style="175" customWidth="1"/>
    <col min="12804" max="12804" width="7.5" style="175" customWidth="1"/>
    <col min="12805" max="12805" width="10.875" style="175" customWidth="1"/>
    <col min="12806" max="12806" width="10" style="175" customWidth="1"/>
    <col min="12807" max="12807" width="4.75" style="175" customWidth="1"/>
    <col min="12808" max="12808" width="5.375" style="175" customWidth="1"/>
    <col min="12809" max="12809" width="5.25" style="175" customWidth="1"/>
    <col min="12810" max="12810" width="45.5" style="175" customWidth="1"/>
    <col min="12811" max="13056" width="9" style="175"/>
    <col min="13057" max="13057" width="6" style="175" customWidth="1"/>
    <col min="13058" max="13058" width="51.125" style="175" customWidth="1"/>
    <col min="13059" max="13059" width="7" style="175" customWidth="1"/>
    <col min="13060" max="13060" width="7.5" style="175" customWidth="1"/>
    <col min="13061" max="13061" width="10.875" style="175" customWidth="1"/>
    <col min="13062" max="13062" width="10" style="175" customWidth="1"/>
    <col min="13063" max="13063" width="4.75" style="175" customWidth="1"/>
    <col min="13064" max="13064" width="5.375" style="175" customWidth="1"/>
    <col min="13065" max="13065" width="5.25" style="175" customWidth="1"/>
    <col min="13066" max="13066" width="45.5" style="175" customWidth="1"/>
    <col min="13067" max="13312" width="9" style="175"/>
    <col min="13313" max="13313" width="6" style="175" customWidth="1"/>
    <col min="13314" max="13314" width="51.125" style="175" customWidth="1"/>
    <col min="13315" max="13315" width="7" style="175" customWidth="1"/>
    <col min="13316" max="13316" width="7.5" style="175" customWidth="1"/>
    <col min="13317" max="13317" width="10.875" style="175" customWidth="1"/>
    <col min="13318" max="13318" width="10" style="175" customWidth="1"/>
    <col min="13319" max="13319" width="4.75" style="175" customWidth="1"/>
    <col min="13320" max="13320" width="5.375" style="175" customWidth="1"/>
    <col min="13321" max="13321" width="5.25" style="175" customWidth="1"/>
    <col min="13322" max="13322" width="45.5" style="175" customWidth="1"/>
    <col min="13323" max="13568" width="9" style="175"/>
    <col min="13569" max="13569" width="6" style="175" customWidth="1"/>
    <col min="13570" max="13570" width="51.125" style="175" customWidth="1"/>
    <col min="13571" max="13571" width="7" style="175" customWidth="1"/>
    <col min="13572" max="13572" width="7.5" style="175" customWidth="1"/>
    <col min="13573" max="13573" width="10.875" style="175" customWidth="1"/>
    <col min="13574" max="13574" width="10" style="175" customWidth="1"/>
    <col min="13575" max="13575" width="4.75" style="175" customWidth="1"/>
    <col min="13576" max="13576" width="5.375" style="175" customWidth="1"/>
    <col min="13577" max="13577" width="5.25" style="175" customWidth="1"/>
    <col min="13578" max="13578" width="45.5" style="175" customWidth="1"/>
    <col min="13579" max="13824" width="9" style="175"/>
    <col min="13825" max="13825" width="6" style="175" customWidth="1"/>
    <col min="13826" max="13826" width="51.125" style="175" customWidth="1"/>
    <col min="13827" max="13827" width="7" style="175" customWidth="1"/>
    <col min="13828" max="13828" width="7.5" style="175" customWidth="1"/>
    <col min="13829" max="13829" width="10.875" style="175" customWidth="1"/>
    <col min="13830" max="13830" width="10" style="175" customWidth="1"/>
    <col min="13831" max="13831" width="4.75" style="175" customWidth="1"/>
    <col min="13832" max="13832" width="5.375" style="175" customWidth="1"/>
    <col min="13833" max="13833" width="5.25" style="175" customWidth="1"/>
    <col min="13834" max="13834" width="45.5" style="175" customWidth="1"/>
    <col min="13835" max="14080" width="9" style="175"/>
    <col min="14081" max="14081" width="6" style="175" customWidth="1"/>
    <col min="14082" max="14082" width="51.125" style="175" customWidth="1"/>
    <col min="14083" max="14083" width="7" style="175" customWidth="1"/>
    <col min="14084" max="14084" width="7.5" style="175" customWidth="1"/>
    <col min="14085" max="14085" width="10.875" style="175" customWidth="1"/>
    <col min="14086" max="14086" width="10" style="175" customWidth="1"/>
    <col min="14087" max="14087" width="4.75" style="175" customWidth="1"/>
    <col min="14088" max="14088" width="5.375" style="175" customWidth="1"/>
    <col min="14089" max="14089" width="5.25" style="175" customWidth="1"/>
    <col min="14090" max="14090" width="45.5" style="175" customWidth="1"/>
    <col min="14091" max="14336" width="9" style="175"/>
    <col min="14337" max="14337" width="6" style="175" customWidth="1"/>
    <col min="14338" max="14338" width="51.125" style="175" customWidth="1"/>
    <col min="14339" max="14339" width="7" style="175" customWidth="1"/>
    <col min="14340" max="14340" width="7.5" style="175" customWidth="1"/>
    <col min="14341" max="14341" width="10.875" style="175" customWidth="1"/>
    <col min="14342" max="14342" width="10" style="175" customWidth="1"/>
    <col min="14343" max="14343" width="4.75" style="175" customWidth="1"/>
    <col min="14344" max="14344" width="5.375" style="175" customWidth="1"/>
    <col min="14345" max="14345" width="5.25" style="175" customWidth="1"/>
    <col min="14346" max="14346" width="45.5" style="175" customWidth="1"/>
    <col min="14347" max="14592" width="9" style="175"/>
    <col min="14593" max="14593" width="6" style="175" customWidth="1"/>
    <col min="14594" max="14594" width="51.125" style="175" customWidth="1"/>
    <col min="14595" max="14595" width="7" style="175" customWidth="1"/>
    <col min="14596" max="14596" width="7.5" style="175" customWidth="1"/>
    <col min="14597" max="14597" width="10.875" style="175" customWidth="1"/>
    <col min="14598" max="14598" width="10" style="175" customWidth="1"/>
    <col min="14599" max="14599" width="4.75" style="175" customWidth="1"/>
    <col min="14600" max="14600" width="5.375" style="175" customWidth="1"/>
    <col min="14601" max="14601" width="5.25" style="175" customWidth="1"/>
    <col min="14602" max="14602" width="45.5" style="175" customWidth="1"/>
    <col min="14603" max="14848" width="9" style="175"/>
    <col min="14849" max="14849" width="6" style="175" customWidth="1"/>
    <col min="14850" max="14850" width="51.125" style="175" customWidth="1"/>
    <col min="14851" max="14851" width="7" style="175" customWidth="1"/>
    <col min="14852" max="14852" width="7.5" style="175" customWidth="1"/>
    <col min="14853" max="14853" width="10.875" style="175" customWidth="1"/>
    <col min="14854" max="14854" width="10" style="175" customWidth="1"/>
    <col min="14855" max="14855" width="4.75" style="175" customWidth="1"/>
    <col min="14856" max="14856" width="5.375" style="175" customWidth="1"/>
    <col min="14857" max="14857" width="5.25" style="175" customWidth="1"/>
    <col min="14858" max="14858" width="45.5" style="175" customWidth="1"/>
    <col min="14859" max="15104" width="9" style="175"/>
    <col min="15105" max="15105" width="6" style="175" customWidth="1"/>
    <col min="15106" max="15106" width="51.125" style="175" customWidth="1"/>
    <col min="15107" max="15107" width="7" style="175" customWidth="1"/>
    <col min="15108" max="15108" width="7.5" style="175" customWidth="1"/>
    <col min="15109" max="15109" width="10.875" style="175" customWidth="1"/>
    <col min="15110" max="15110" width="10" style="175" customWidth="1"/>
    <col min="15111" max="15111" width="4.75" style="175" customWidth="1"/>
    <col min="15112" max="15112" width="5.375" style="175" customWidth="1"/>
    <col min="15113" max="15113" width="5.25" style="175" customWidth="1"/>
    <col min="15114" max="15114" width="45.5" style="175" customWidth="1"/>
    <col min="15115" max="15360" width="9" style="175"/>
    <col min="15361" max="15361" width="6" style="175" customWidth="1"/>
    <col min="15362" max="15362" width="51.125" style="175" customWidth="1"/>
    <col min="15363" max="15363" width="7" style="175" customWidth="1"/>
    <col min="15364" max="15364" width="7.5" style="175" customWidth="1"/>
    <col min="15365" max="15365" width="10.875" style="175" customWidth="1"/>
    <col min="15366" max="15366" width="10" style="175" customWidth="1"/>
    <col min="15367" max="15367" width="4.75" style="175" customWidth="1"/>
    <col min="15368" max="15368" width="5.375" style="175" customWidth="1"/>
    <col min="15369" max="15369" width="5.25" style="175" customWidth="1"/>
    <col min="15370" max="15370" width="45.5" style="175" customWidth="1"/>
    <col min="15371" max="15616" width="9" style="175"/>
    <col min="15617" max="15617" width="6" style="175" customWidth="1"/>
    <col min="15618" max="15618" width="51.125" style="175" customWidth="1"/>
    <col min="15619" max="15619" width="7" style="175" customWidth="1"/>
    <col min="15620" max="15620" width="7.5" style="175" customWidth="1"/>
    <col min="15621" max="15621" width="10.875" style="175" customWidth="1"/>
    <col min="15622" max="15622" width="10" style="175" customWidth="1"/>
    <col min="15623" max="15623" width="4.75" style="175" customWidth="1"/>
    <col min="15624" max="15624" width="5.375" style="175" customWidth="1"/>
    <col min="15625" max="15625" width="5.25" style="175" customWidth="1"/>
    <col min="15626" max="15626" width="45.5" style="175" customWidth="1"/>
    <col min="15627" max="15872" width="9" style="175"/>
    <col min="15873" max="15873" width="6" style="175" customWidth="1"/>
    <col min="15874" max="15874" width="51.125" style="175" customWidth="1"/>
    <col min="15875" max="15875" width="7" style="175" customWidth="1"/>
    <col min="15876" max="15876" width="7.5" style="175" customWidth="1"/>
    <col min="15877" max="15877" width="10.875" style="175" customWidth="1"/>
    <col min="15878" max="15878" width="10" style="175" customWidth="1"/>
    <col min="15879" max="15879" width="4.75" style="175" customWidth="1"/>
    <col min="15880" max="15880" width="5.375" style="175" customWidth="1"/>
    <col min="15881" max="15881" width="5.25" style="175" customWidth="1"/>
    <col min="15882" max="15882" width="45.5" style="175" customWidth="1"/>
    <col min="15883" max="16128" width="9" style="175"/>
    <col min="16129" max="16129" width="6" style="175" customWidth="1"/>
    <col min="16130" max="16130" width="51.125" style="175" customWidth="1"/>
    <col min="16131" max="16131" width="7" style="175" customWidth="1"/>
    <col min="16132" max="16132" width="7.5" style="175" customWidth="1"/>
    <col min="16133" max="16133" width="10.875" style="175" customWidth="1"/>
    <col min="16134" max="16134" width="10" style="175" customWidth="1"/>
    <col min="16135" max="16135" width="4.75" style="175" customWidth="1"/>
    <col min="16136" max="16136" width="5.375" style="175" customWidth="1"/>
    <col min="16137" max="16137" width="5.25" style="175" customWidth="1"/>
    <col min="16138" max="16138" width="45.5" style="175" customWidth="1"/>
    <col min="16139" max="16384" width="9" style="175"/>
  </cols>
  <sheetData>
    <row r="1" spans="1:10" ht="30.75" customHeight="1">
      <c r="A1" s="614" t="s">
        <v>163</v>
      </c>
      <c r="B1" s="614"/>
      <c r="C1" s="614"/>
      <c r="D1" s="614"/>
      <c r="E1" s="614"/>
      <c r="F1" s="614"/>
      <c r="G1" s="614"/>
      <c r="H1" s="614"/>
      <c r="I1" s="614"/>
      <c r="J1" s="614"/>
    </row>
    <row r="2" spans="1:10" ht="30.75" customHeight="1">
      <c r="A2" s="615" t="s">
        <v>247</v>
      </c>
      <c r="B2" s="615"/>
      <c r="C2" s="615"/>
      <c r="D2" s="615"/>
      <c r="E2" s="615"/>
      <c r="F2" s="615"/>
      <c r="G2" s="615"/>
      <c r="H2" s="615"/>
      <c r="I2" s="615"/>
      <c r="J2" s="615"/>
    </row>
    <row r="3" spans="1:10" s="176" customFormat="1" ht="21">
      <c r="A3" s="304" t="s">
        <v>165</v>
      </c>
      <c r="B3" s="305"/>
      <c r="C3" s="306"/>
      <c r="D3" s="306"/>
      <c r="E3" s="306"/>
      <c r="F3" s="307"/>
      <c r="G3" s="306"/>
    </row>
    <row r="4" spans="1:10" ht="15.75" customHeight="1">
      <c r="A4" s="175"/>
      <c r="B4" s="175"/>
      <c r="C4" s="175"/>
    </row>
    <row r="5" spans="1:10" ht="33.75" customHeight="1">
      <c r="A5" s="616" t="s">
        <v>93</v>
      </c>
      <c r="B5" s="619" t="s">
        <v>166</v>
      </c>
      <c r="C5" s="621" t="s">
        <v>167</v>
      </c>
      <c r="D5" s="622"/>
      <c r="E5" s="606" t="s">
        <v>168</v>
      </c>
      <c r="F5" s="623" t="s">
        <v>169</v>
      </c>
      <c r="G5" s="625" t="s">
        <v>170</v>
      </c>
      <c r="H5" s="625"/>
      <c r="I5" s="625"/>
      <c r="J5" s="606" t="s">
        <v>171</v>
      </c>
    </row>
    <row r="6" spans="1:10" ht="27.75" customHeight="1">
      <c r="A6" s="617"/>
      <c r="B6" s="620"/>
      <c r="C6" s="299" t="s">
        <v>33</v>
      </c>
      <c r="D6" s="300" t="s">
        <v>31</v>
      </c>
      <c r="E6" s="607"/>
      <c r="F6" s="624"/>
      <c r="G6" s="301">
        <v>1</v>
      </c>
      <c r="H6" s="301">
        <v>2</v>
      </c>
      <c r="I6" s="301">
        <v>3</v>
      </c>
      <c r="J6" s="607"/>
    </row>
    <row r="7" spans="1:10" s="178" customFormat="1">
      <c r="A7" s="618"/>
      <c r="B7" s="302" t="s">
        <v>172</v>
      </c>
      <c r="C7" s="608" t="s">
        <v>173</v>
      </c>
      <c r="D7" s="608"/>
      <c r="E7" s="303" t="s">
        <v>174</v>
      </c>
      <c r="F7" s="303" t="s">
        <v>175</v>
      </c>
      <c r="G7" s="609" t="s">
        <v>176</v>
      </c>
      <c r="H7" s="610"/>
      <c r="I7" s="611"/>
      <c r="J7" s="303" t="s">
        <v>177</v>
      </c>
    </row>
    <row r="8" spans="1:10" s="179" customFormat="1" ht="105" customHeight="1">
      <c r="A8" s="333">
        <v>1</v>
      </c>
      <c r="B8" s="334" t="s">
        <v>256</v>
      </c>
      <c r="C8" s="335">
        <v>1</v>
      </c>
      <c r="D8" s="336" t="s">
        <v>257</v>
      </c>
      <c r="E8" s="336">
        <v>420337000</v>
      </c>
      <c r="F8" s="337">
        <v>2</v>
      </c>
      <c r="G8" s="338" t="s">
        <v>185</v>
      </c>
      <c r="H8" s="338" t="s">
        <v>185</v>
      </c>
      <c r="I8" s="338" t="s">
        <v>185</v>
      </c>
      <c r="J8" s="339" t="s">
        <v>258</v>
      </c>
    </row>
    <row r="9" spans="1:10" s="179" customFormat="1" ht="86.25" customHeight="1">
      <c r="A9" s="340">
        <v>2</v>
      </c>
      <c r="B9" s="341" t="s">
        <v>259</v>
      </c>
      <c r="C9" s="342">
        <v>1</v>
      </c>
      <c r="D9" s="343" t="s">
        <v>257</v>
      </c>
      <c r="E9" s="343">
        <v>525000000</v>
      </c>
      <c r="F9" s="344">
        <v>2</v>
      </c>
      <c r="G9" s="338" t="s">
        <v>185</v>
      </c>
      <c r="H9" s="338" t="s">
        <v>185</v>
      </c>
      <c r="I9" s="338" t="s">
        <v>185</v>
      </c>
      <c r="J9" s="339" t="s">
        <v>260</v>
      </c>
    </row>
    <row r="10" spans="1:10" s="179" customFormat="1" ht="23.25" customHeight="1">
      <c r="A10" s="180"/>
      <c r="B10" s="181"/>
      <c r="C10" s="182"/>
      <c r="D10" s="183"/>
      <c r="E10" s="183"/>
      <c r="F10" s="184"/>
      <c r="G10" s="184"/>
      <c r="H10" s="184"/>
      <c r="I10" s="184"/>
      <c r="J10" s="185"/>
    </row>
    <row r="11" spans="1:10" s="179" customFormat="1" ht="23.25" customHeight="1">
      <c r="A11" s="180"/>
      <c r="B11" s="181"/>
      <c r="C11" s="182"/>
      <c r="D11" s="183"/>
      <c r="E11" s="183"/>
      <c r="F11" s="184"/>
      <c r="G11" s="184"/>
      <c r="H11" s="184"/>
      <c r="I11" s="184"/>
      <c r="J11" s="185"/>
    </row>
    <row r="12" spans="1:10" ht="21.75" thickBot="1">
      <c r="A12" s="612" t="s">
        <v>178</v>
      </c>
      <c r="B12" s="613"/>
      <c r="C12" s="186"/>
      <c r="D12" s="298"/>
      <c r="E12" s="345">
        <f>SUM(E8:E11)</f>
        <v>945337000</v>
      </c>
      <c r="F12" s="298"/>
      <c r="G12" s="298"/>
      <c r="H12" s="298"/>
      <c r="I12" s="298"/>
      <c r="J12" s="298"/>
    </row>
    <row r="13" spans="1:10" ht="21.75" thickTop="1">
      <c r="A13" s="187"/>
      <c r="B13" s="188" t="s">
        <v>179</v>
      </c>
      <c r="C13" s="189"/>
      <c r="D13" s="190"/>
      <c r="E13" s="190"/>
      <c r="F13" s="190"/>
      <c r="G13" s="190"/>
      <c r="H13" s="190"/>
      <c r="I13" s="190"/>
      <c r="J13" s="190"/>
    </row>
    <row r="14" spans="1:10">
      <c r="A14" s="187"/>
      <c r="B14" s="191" t="s">
        <v>180</v>
      </c>
      <c r="C14" s="189"/>
      <c r="D14" s="190"/>
      <c r="E14" s="190"/>
      <c r="F14" s="190"/>
      <c r="G14" s="190"/>
      <c r="H14" s="190"/>
      <c r="I14" s="190"/>
      <c r="J14" s="190"/>
    </row>
    <row r="15" spans="1:10">
      <c r="A15" s="187"/>
      <c r="B15" s="192" t="s">
        <v>181</v>
      </c>
      <c r="C15" s="189"/>
      <c r="D15" s="190"/>
      <c r="E15" s="190"/>
      <c r="F15" s="190"/>
      <c r="G15" s="190"/>
      <c r="H15" s="190"/>
      <c r="I15" s="190"/>
      <c r="J15" s="190"/>
    </row>
    <row r="16" spans="1:10">
      <c r="B16" s="192" t="s">
        <v>182</v>
      </c>
    </row>
    <row r="17" spans="2:3">
      <c r="B17" s="192" t="s">
        <v>183</v>
      </c>
    </row>
    <row r="18" spans="2:3">
      <c r="B18" s="191" t="s">
        <v>184</v>
      </c>
      <c r="C18" s="194" t="s">
        <v>185</v>
      </c>
    </row>
    <row r="19" spans="2:3">
      <c r="B19" s="195" t="s">
        <v>186</v>
      </c>
    </row>
    <row r="20" spans="2:3">
      <c r="B20" s="195" t="s">
        <v>230</v>
      </c>
    </row>
    <row r="21" spans="2:3">
      <c r="B21" s="195" t="s">
        <v>187</v>
      </c>
    </row>
  </sheetData>
  <mergeCells count="12">
    <mergeCell ref="G7:I7"/>
    <mergeCell ref="A12:B12"/>
    <mergeCell ref="A1:J1"/>
    <mergeCell ref="A2:J2"/>
    <mergeCell ref="A5:A7"/>
    <mergeCell ref="B5:B6"/>
    <mergeCell ref="C5:D5"/>
    <mergeCell ref="E5:E6"/>
    <mergeCell ref="F5:F6"/>
    <mergeCell ref="G5:I5"/>
    <mergeCell ref="J5:J6"/>
    <mergeCell ref="C7:D7"/>
  </mergeCells>
  <printOptions horizontalCentered="1"/>
  <pageMargins left="0.31496062992125984" right="0.19685039370078741" top="0.55118110236220474" bottom="0.39370078740157483" header="0.27559055118110237" footer="0.51181102362204722"/>
  <pageSetup paperSize="9"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24"/>
  <sheetViews>
    <sheetView zoomScale="110" zoomScaleNormal="110" workbookViewId="0">
      <selection activeCell="D12" sqref="D12"/>
    </sheetView>
  </sheetViews>
  <sheetFormatPr defaultRowHeight="18.75"/>
  <cols>
    <col min="1" max="1" width="4.875" style="94" customWidth="1"/>
    <col min="2" max="2" width="3.875" style="94" customWidth="1"/>
    <col min="3" max="3" width="46.125" style="95" customWidth="1"/>
    <col min="4" max="4" width="12.25" style="94" bestFit="1" customWidth="1"/>
    <col min="5" max="5" width="34.25" style="94" customWidth="1"/>
    <col min="6" max="6" width="12" style="94" bestFit="1" customWidth="1"/>
    <col min="7" max="252" width="9" style="94"/>
    <col min="253" max="253" width="4.875" style="94" customWidth="1"/>
    <col min="254" max="254" width="3.875" style="94" customWidth="1"/>
    <col min="255" max="255" width="66.875" style="94" customWidth="1"/>
    <col min="256" max="256" width="14" style="94" customWidth="1"/>
    <col min="257" max="257" width="13.125" style="94" customWidth="1"/>
    <col min="258" max="258" width="16.125" style="94" customWidth="1"/>
    <col min="259" max="259" width="10.875" style="94" bestFit="1" customWidth="1"/>
    <col min="260" max="260" width="13.125" style="94" customWidth="1"/>
    <col min="261" max="508" width="9" style="94"/>
    <col min="509" max="509" width="4.875" style="94" customWidth="1"/>
    <col min="510" max="510" width="3.875" style="94" customWidth="1"/>
    <col min="511" max="511" width="66.875" style="94" customWidth="1"/>
    <col min="512" max="512" width="14" style="94" customWidth="1"/>
    <col min="513" max="513" width="13.125" style="94" customWidth="1"/>
    <col min="514" max="514" width="16.125" style="94" customWidth="1"/>
    <col min="515" max="515" width="10.875" style="94" bestFit="1" customWidth="1"/>
    <col min="516" max="516" width="13.125" style="94" customWidth="1"/>
    <col min="517" max="764" width="9" style="94"/>
    <col min="765" max="765" width="4.875" style="94" customWidth="1"/>
    <col min="766" max="766" width="3.875" style="94" customWidth="1"/>
    <col min="767" max="767" width="66.875" style="94" customWidth="1"/>
    <col min="768" max="768" width="14" style="94" customWidth="1"/>
    <col min="769" max="769" width="13.125" style="94" customWidth="1"/>
    <col min="770" max="770" width="16.125" style="94" customWidth="1"/>
    <col min="771" max="771" width="10.875" style="94" bestFit="1" customWidth="1"/>
    <col min="772" max="772" width="13.125" style="94" customWidth="1"/>
    <col min="773" max="1020" width="9" style="94"/>
    <col min="1021" max="1021" width="4.875" style="94" customWidth="1"/>
    <col min="1022" max="1022" width="3.875" style="94" customWidth="1"/>
    <col min="1023" max="1023" width="66.875" style="94" customWidth="1"/>
    <col min="1024" max="1024" width="14" style="94" customWidth="1"/>
    <col min="1025" max="1025" width="13.125" style="94" customWidth="1"/>
    <col min="1026" max="1026" width="16.125" style="94" customWidth="1"/>
    <col min="1027" max="1027" width="10.875" style="94" bestFit="1" customWidth="1"/>
    <col min="1028" max="1028" width="13.125" style="94" customWidth="1"/>
    <col min="1029" max="1276" width="9" style="94"/>
    <col min="1277" max="1277" width="4.875" style="94" customWidth="1"/>
    <col min="1278" max="1278" width="3.875" style="94" customWidth="1"/>
    <col min="1279" max="1279" width="66.875" style="94" customWidth="1"/>
    <col min="1280" max="1280" width="14" style="94" customWidth="1"/>
    <col min="1281" max="1281" width="13.125" style="94" customWidth="1"/>
    <col min="1282" max="1282" width="16.125" style="94" customWidth="1"/>
    <col min="1283" max="1283" width="10.875" style="94" bestFit="1" customWidth="1"/>
    <col min="1284" max="1284" width="13.125" style="94" customWidth="1"/>
    <col min="1285" max="1532" width="9" style="94"/>
    <col min="1533" max="1533" width="4.875" style="94" customWidth="1"/>
    <col min="1534" max="1534" width="3.875" style="94" customWidth="1"/>
    <col min="1535" max="1535" width="66.875" style="94" customWidth="1"/>
    <col min="1536" max="1536" width="14" style="94" customWidth="1"/>
    <col min="1537" max="1537" width="13.125" style="94" customWidth="1"/>
    <col min="1538" max="1538" width="16.125" style="94" customWidth="1"/>
    <col min="1539" max="1539" width="10.875" style="94" bestFit="1" customWidth="1"/>
    <col min="1540" max="1540" width="13.125" style="94" customWidth="1"/>
    <col min="1541" max="1788" width="9" style="94"/>
    <col min="1789" max="1789" width="4.875" style="94" customWidth="1"/>
    <col min="1790" max="1790" width="3.875" style="94" customWidth="1"/>
    <col min="1791" max="1791" width="66.875" style="94" customWidth="1"/>
    <col min="1792" max="1792" width="14" style="94" customWidth="1"/>
    <col min="1793" max="1793" width="13.125" style="94" customWidth="1"/>
    <col min="1794" max="1794" width="16.125" style="94" customWidth="1"/>
    <col min="1795" max="1795" width="10.875" style="94" bestFit="1" customWidth="1"/>
    <col min="1796" max="1796" width="13.125" style="94" customWidth="1"/>
    <col min="1797" max="2044" width="9" style="94"/>
    <col min="2045" max="2045" width="4.875" style="94" customWidth="1"/>
    <col min="2046" max="2046" width="3.875" style="94" customWidth="1"/>
    <col min="2047" max="2047" width="66.875" style="94" customWidth="1"/>
    <col min="2048" max="2048" width="14" style="94" customWidth="1"/>
    <col min="2049" max="2049" width="13.125" style="94" customWidth="1"/>
    <col min="2050" max="2050" width="16.125" style="94" customWidth="1"/>
    <col min="2051" max="2051" width="10.875" style="94" bestFit="1" customWidth="1"/>
    <col min="2052" max="2052" width="13.125" style="94" customWidth="1"/>
    <col min="2053" max="2300" width="9" style="94"/>
    <col min="2301" max="2301" width="4.875" style="94" customWidth="1"/>
    <col min="2302" max="2302" width="3.875" style="94" customWidth="1"/>
    <col min="2303" max="2303" width="66.875" style="94" customWidth="1"/>
    <col min="2304" max="2304" width="14" style="94" customWidth="1"/>
    <col min="2305" max="2305" width="13.125" style="94" customWidth="1"/>
    <col min="2306" max="2306" width="16.125" style="94" customWidth="1"/>
    <col min="2307" max="2307" width="10.875" style="94" bestFit="1" customWidth="1"/>
    <col min="2308" max="2308" width="13.125" style="94" customWidth="1"/>
    <col min="2309" max="2556" width="9" style="94"/>
    <col min="2557" max="2557" width="4.875" style="94" customWidth="1"/>
    <col min="2558" max="2558" width="3.875" style="94" customWidth="1"/>
    <col min="2559" max="2559" width="66.875" style="94" customWidth="1"/>
    <col min="2560" max="2560" width="14" style="94" customWidth="1"/>
    <col min="2561" max="2561" width="13.125" style="94" customWidth="1"/>
    <col min="2562" max="2562" width="16.125" style="94" customWidth="1"/>
    <col min="2563" max="2563" width="10.875" style="94" bestFit="1" customWidth="1"/>
    <col min="2564" max="2564" width="13.125" style="94" customWidth="1"/>
    <col min="2565" max="2812" width="9" style="94"/>
    <col min="2813" max="2813" width="4.875" style="94" customWidth="1"/>
    <col min="2814" max="2814" width="3.875" style="94" customWidth="1"/>
    <col min="2815" max="2815" width="66.875" style="94" customWidth="1"/>
    <col min="2816" max="2816" width="14" style="94" customWidth="1"/>
    <col min="2817" max="2817" width="13.125" style="94" customWidth="1"/>
    <col min="2818" max="2818" width="16.125" style="94" customWidth="1"/>
    <col min="2819" max="2819" width="10.875" style="94" bestFit="1" customWidth="1"/>
    <col min="2820" max="2820" width="13.125" style="94" customWidth="1"/>
    <col min="2821" max="3068" width="9" style="94"/>
    <col min="3069" max="3069" width="4.875" style="94" customWidth="1"/>
    <col min="3070" max="3070" width="3.875" style="94" customWidth="1"/>
    <col min="3071" max="3071" width="66.875" style="94" customWidth="1"/>
    <col min="3072" max="3072" width="14" style="94" customWidth="1"/>
    <col min="3073" max="3073" width="13.125" style="94" customWidth="1"/>
    <col min="3074" max="3074" width="16.125" style="94" customWidth="1"/>
    <col min="3075" max="3075" width="10.875" style="94" bestFit="1" customWidth="1"/>
    <col min="3076" max="3076" width="13.125" style="94" customWidth="1"/>
    <col min="3077" max="3324" width="9" style="94"/>
    <col min="3325" max="3325" width="4.875" style="94" customWidth="1"/>
    <col min="3326" max="3326" width="3.875" style="94" customWidth="1"/>
    <col min="3327" max="3327" width="66.875" style="94" customWidth="1"/>
    <col min="3328" max="3328" width="14" style="94" customWidth="1"/>
    <col min="3329" max="3329" width="13.125" style="94" customWidth="1"/>
    <col min="3330" max="3330" width="16.125" style="94" customWidth="1"/>
    <col min="3331" max="3331" width="10.875" style="94" bestFit="1" customWidth="1"/>
    <col min="3332" max="3332" width="13.125" style="94" customWidth="1"/>
    <col min="3333" max="3580" width="9" style="94"/>
    <col min="3581" max="3581" width="4.875" style="94" customWidth="1"/>
    <col min="3582" max="3582" width="3.875" style="94" customWidth="1"/>
    <col min="3583" max="3583" width="66.875" style="94" customWidth="1"/>
    <col min="3584" max="3584" width="14" style="94" customWidth="1"/>
    <col min="3585" max="3585" width="13.125" style="94" customWidth="1"/>
    <col min="3586" max="3586" width="16.125" style="94" customWidth="1"/>
    <col min="3587" max="3587" width="10.875" style="94" bestFit="1" customWidth="1"/>
    <col min="3588" max="3588" width="13.125" style="94" customWidth="1"/>
    <col min="3589" max="3836" width="9" style="94"/>
    <col min="3837" max="3837" width="4.875" style="94" customWidth="1"/>
    <col min="3838" max="3838" width="3.875" style="94" customWidth="1"/>
    <col min="3839" max="3839" width="66.875" style="94" customWidth="1"/>
    <col min="3840" max="3840" width="14" style="94" customWidth="1"/>
    <col min="3841" max="3841" width="13.125" style="94" customWidth="1"/>
    <col min="3842" max="3842" width="16.125" style="94" customWidth="1"/>
    <col min="3843" max="3843" width="10.875" style="94" bestFit="1" customWidth="1"/>
    <col min="3844" max="3844" width="13.125" style="94" customWidth="1"/>
    <col min="3845" max="4092" width="9" style="94"/>
    <col min="4093" max="4093" width="4.875" style="94" customWidth="1"/>
    <col min="4094" max="4094" width="3.875" style="94" customWidth="1"/>
    <col min="4095" max="4095" width="66.875" style="94" customWidth="1"/>
    <col min="4096" max="4096" width="14" style="94" customWidth="1"/>
    <col min="4097" max="4097" width="13.125" style="94" customWidth="1"/>
    <col min="4098" max="4098" width="16.125" style="94" customWidth="1"/>
    <col min="4099" max="4099" width="10.875" style="94" bestFit="1" customWidth="1"/>
    <col min="4100" max="4100" width="13.125" style="94" customWidth="1"/>
    <col min="4101" max="4348" width="9" style="94"/>
    <col min="4349" max="4349" width="4.875" style="94" customWidth="1"/>
    <col min="4350" max="4350" width="3.875" style="94" customWidth="1"/>
    <col min="4351" max="4351" width="66.875" style="94" customWidth="1"/>
    <col min="4352" max="4352" width="14" style="94" customWidth="1"/>
    <col min="4353" max="4353" width="13.125" style="94" customWidth="1"/>
    <col min="4354" max="4354" width="16.125" style="94" customWidth="1"/>
    <col min="4355" max="4355" width="10.875" style="94" bestFit="1" customWidth="1"/>
    <col min="4356" max="4356" width="13.125" style="94" customWidth="1"/>
    <col min="4357" max="4604" width="9" style="94"/>
    <col min="4605" max="4605" width="4.875" style="94" customWidth="1"/>
    <col min="4606" max="4606" width="3.875" style="94" customWidth="1"/>
    <col min="4607" max="4607" width="66.875" style="94" customWidth="1"/>
    <col min="4608" max="4608" width="14" style="94" customWidth="1"/>
    <col min="4609" max="4609" width="13.125" style="94" customWidth="1"/>
    <col min="4610" max="4610" width="16.125" style="94" customWidth="1"/>
    <col min="4611" max="4611" width="10.875" style="94" bestFit="1" customWidth="1"/>
    <col min="4612" max="4612" width="13.125" style="94" customWidth="1"/>
    <col min="4613" max="4860" width="9" style="94"/>
    <col min="4861" max="4861" width="4.875" style="94" customWidth="1"/>
    <col min="4862" max="4862" width="3.875" style="94" customWidth="1"/>
    <col min="4863" max="4863" width="66.875" style="94" customWidth="1"/>
    <col min="4864" max="4864" width="14" style="94" customWidth="1"/>
    <col min="4865" max="4865" width="13.125" style="94" customWidth="1"/>
    <col min="4866" max="4866" width="16.125" style="94" customWidth="1"/>
    <col min="4867" max="4867" width="10.875" style="94" bestFit="1" customWidth="1"/>
    <col min="4868" max="4868" width="13.125" style="94" customWidth="1"/>
    <col min="4869" max="5116" width="9" style="94"/>
    <col min="5117" max="5117" width="4.875" style="94" customWidth="1"/>
    <col min="5118" max="5118" width="3.875" style="94" customWidth="1"/>
    <col min="5119" max="5119" width="66.875" style="94" customWidth="1"/>
    <col min="5120" max="5120" width="14" style="94" customWidth="1"/>
    <col min="5121" max="5121" width="13.125" style="94" customWidth="1"/>
    <col min="5122" max="5122" width="16.125" style="94" customWidth="1"/>
    <col min="5123" max="5123" width="10.875" style="94" bestFit="1" customWidth="1"/>
    <col min="5124" max="5124" width="13.125" style="94" customWidth="1"/>
    <col min="5125" max="5372" width="9" style="94"/>
    <col min="5373" max="5373" width="4.875" style="94" customWidth="1"/>
    <col min="5374" max="5374" width="3.875" style="94" customWidth="1"/>
    <col min="5375" max="5375" width="66.875" style="94" customWidth="1"/>
    <col min="5376" max="5376" width="14" style="94" customWidth="1"/>
    <col min="5377" max="5377" width="13.125" style="94" customWidth="1"/>
    <col min="5378" max="5378" width="16.125" style="94" customWidth="1"/>
    <col min="5379" max="5379" width="10.875" style="94" bestFit="1" customWidth="1"/>
    <col min="5380" max="5380" width="13.125" style="94" customWidth="1"/>
    <col min="5381" max="5628" width="9" style="94"/>
    <col min="5629" max="5629" width="4.875" style="94" customWidth="1"/>
    <col min="5630" max="5630" width="3.875" style="94" customWidth="1"/>
    <col min="5631" max="5631" width="66.875" style="94" customWidth="1"/>
    <col min="5632" max="5632" width="14" style="94" customWidth="1"/>
    <col min="5633" max="5633" width="13.125" style="94" customWidth="1"/>
    <col min="5634" max="5634" width="16.125" style="94" customWidth="1"/>
    <col min="5635" max="5635" width="10.875" style="94" bestFit="1" customWidth="1"/>
    <col min="5636" max="5636" width="13.125" style="94" customWidth="1"/>
    <col min="5637" max="5884" width="9" style="94"/>
    <col min="5885" max="5885" width="4.875" style="94" customWidth="1"/>
    <col min="5886" max="5886" width="3.875" style="94" customWidth="1"/>
    <col min="5887" max="5887" width="66.875" style="94" customWidth="1"/>
    <col min="5888" max="5888" width="14" style="94" customWidth="1"/>
    <col min="5889" max="5889" width="13.125" style="94" customWidth="1"/>
    <col min="5890" max="5890" width="16.125" style="94" customWidth="1"/>
    <col min="5891" max="5891" width="10.875" style="94" bestFit="1" customWidth="1"/>
    <col min="5892" max="5892" width="13.125" style="94" customWidth="1"/>
    <col min="5893" max="6140" width="9" style="94"/>
    <col min="6141" max="6141" width="4.875" style="94" customWidth="1"/>
    <col min="6142" max="6142" width="3.875" style="94" customWidth="1"/>
    <col min="6143" max="6143" width="66.875" style="94" customWidth="1"/>
    <col min="6144" max="6144" width="14" style="94" customWidth="1"/>
    <col min="6145" max="6145" width="13.125" style="94" customWidth="1"/>
    <col min="6146" max="6146" width="16.125" style="94" customWidth="1"/>
    <col min="6147" max="6147" width="10.875" style="94" bestFit="1" customWidth="1"/>
    <col min="6148" max="6148" width="13.125" style="94" customWidth="1"/>
    <col min="6149" max="6396" width="9" style="94"/>
    <col min="6397" max="6397" width="4.875" style="94" customWidth="1"/>
    <col min="6398" max="6398" width="3.875" style="94" customWidth="1"/>
    <col min="6399" max="6399" width="66.875" style="94" customWidth="1"/>
    <col min="6400" max="6400" width="14" style="94" customWidth="1"/>
    <col min="6401" max="6401" width="13.125" style="94" customWidth="1"/>
    <col min="6402" max="6402" width="16.125" style="94" customWidth="1"/>
    <col min="6403" max="6403" width="10.875" style="94" bestFit="1" customWidth="1"/>
    <col min="6404" max="6404" width="13.125" style="94" customWidth="1"/>
    <col min="6405" max="6652" width="9" style="94"/>
    <col min="6653" max="6653" width="4.875" style="94" customWidth="1"/>
    <col min="6654" max="6654" width="3.875" style="94" customWidth="1"/>
    <col min="6655" max="6655" width="66.875" style="94" customWidth="1"/>
    <col min="6656" max="6656" width="14" style="94" customWidth="1"/>
    <col min="6657" max="6657" width="13.125" style="94" customWidth="1"/>
    <col min="6658" max="6658" width="16.125" style="94" customWidth="1"/>
    <col min="6659" max="6659" width="10.875" style="94" bestFit="1" customWidth="1"/>
    <col min="6660" max="6660" width="13.125" style="94" customWidth="1"/>
    <col min="6661" max="6908" width="9" style="94"/>
    <col min="6909" max="6909" width="4.875" style="94" customWidth="1"/>
    <col min="6910" max="6910" width="3.875" style="94" customWidth="1"/>
    <col min="6911" max="6911" width="66.875" style="94" customWidth="1"/>
    <col min="6912" max="6912" width="14" style="94" customWidth="1"/>
    <col min="6913" max="6913" width="13.125" style="94" customWidth="1"/>
    <col min="6914" max="6914" width="16.125" style="94" customWidth="1"/>
    <col min="6915" max="6915" width="10.875" style="94" bestFit="1" customWidth="1"/>
    <col min="6916" max="6916" width="13.125" style="94" customWidth="1"/>
    <col min="6917" max="7164" width="9" style="94"/>
    <col min="7165" max="7165" width="4.875" style="94" customWidth="1"/>
    <col min="7166" max="7166" width="3.875" style="94" customWidth="1"/>
    <col min="7167" max="7167" width="66.875" style="94" customWidth="1"/>
    <col min="7168" max="7168" width="14" style="94" customWidth="1"/>
    <col min="7169" max="7169" width="13.125" style="94" customWidth="1"/>
    <col min="7170" max="7170" width="16.125" style="94" customWidth="1"/>
    <col min="7171" max="7171" width="10.875" style="94" bestFit="1" customWidth="1"/>
    <col min="7172" max="7172" width="13.125" style="94" customWidth="1"/>
    <col min="7173" max="7420" width="9" style="94"/>
    <col min="7421" max="7421" width="4.875" style="94" customWidth="1"/>
    <col min="7422" max="7422" width="3.875" style="94" customWidth="1"/>
    <col min="7423" max="7423" width="66.875" style="94" customWidth="1"/>
    <col min="7424" max="7424" width="14" style="94" customWidth="1"/>
    <col min="7425" max="7425" width="13.125" style="94" customWidth="1"/>
    <col min="7426" max="7426" width="16.125" style="94" customWidth="1"/>
    <col min="7427" max="7427" width="10.875" style="94" bestFit="1" customWidth="1"/>
    <col min="7428" max="7428" width="13.125" style="94" customWidth="1"/>
    <col min="7429" max="7676" width="9" style="94"/>
    <col min="7677" max="7677" width="4.875" style="94" customWidth="1"/>
    <col min="7678" max="7678" width="3.875" style="94" customWidth="1"/>
    <col min="7679" max="7679" width="66.875" style="94" customWidth="1"/>
    <col min="7680" max="7680" width="14" style="94" customWidth="1"/>
    <col min="7681" max="7681" width="13.125" style="94" customWidth="1"/>
    <col min="7682" max="7682" width="16.125" style="94" customWidth="1"/>
    <col min="7683" max="7683" width="10.875" style="94" bestFit="1" customWidth="1"/>
    <col min="7684" max="7684" width="13.125" style="94" customWidth="1"/>
    <col min="7685" max="7932" width="9" style="94"/>
    <col min="7933" max="7933" width="4.875" style="94" customWidth="1"/>
    <col min="7934" max="7934" width="3.875" style="94" customWidth="1"/>
    <col min="7935" max="7935" width="66.875" style="94" customWidth="1"/>
    <col min="7936" max="7936" width="14" style="94" customWidth="1"/>
    <col min="7937" max="7937" width="13.125" style="94" customWidth="1"/>
    <col min="7938" max="7938" width="16.125" style="94" customWidth="1"/>
    <col min="7939" max="7939" width="10.875" style="94" bestFit="1" customWidth="1"/>
    <col min="7940" max="7940" width="13.125" style="94" customWidth="1"/>
    <col min="7941" max="8188" width="9" style="94"/>
    <col min="8189" max="8189" width="4.875" style="94" customWidth="1"/>
    <col min="8190" max="8190" width="3.875" style="94" customWidth="1"/>
    <col min="8191" max="8191" width="66.875" style="94" customWidth="1"/>
    <col min="8192" max="8192" width="14" style="94" customWidth="1"/>
    <col min="8193" max="8193" width="13.125" style="94" customWidth="1"/>
    <col min="8194" max="8194" width="16.125" style="94" customWidth="1"/>
    <col min="8195" max="8195" width="10.875" style="94" bestFit="1" customWidth="1"/>
    <col min="8196" max="8196" width="13.125" style="94" customWidth="1"/>
    <col min="8197" max="8444" width="9" style="94"/>
    <col min="8445" max="8445" width="4.875" style="94" customWidth="1"/>
    <col min="8446" max="8446" width="3.875" style="94" customWidth="1"/>
    <col min="8447" max="8447" width="66.875" style="94" customWidth="1"/>
    <col min="8448" max="8448" width="14" style="94" customWidth="1"/>
    <col min="8449" max="8449" width="13.125" style="94" customWidth="1"/>
    <col min="8450" max="8450" width="16.125" style="94" customWidth="1"/>
    <col min="8451" max="8451" width="10.875" style="94" bestFit="1" customWidth="1"/>
    <col min="8452" max="8452" width="13.125" style="94" customWidth="1"/>
    <col min="8453" max="8700" width="9" style="94"/>
    <col min="8701" max="8701" width="4.875" style="94" customWidth="1"/>
    <col min="8702" max="8702" width="3.875" style="94" customWidth="1"/>
    <col min="8703" max="8703" width="66.875" style="94" customWidth="1"/>
    <col min="8704" max="8704" width="14" style="94" customWidth="1"/>
    <col min="8705" max="8705" width="13.125" style="94" customWidth="1"/>
    <col min="8706" max="8706" width="16.125" style="94" customWidth="1"/>
    <col min="8707" max="8707" width="10.875" style="94" bestFit="1" customWidth="1"/>
    <col min="8708" max="8708" width="13.125" style="94" customWidth="1"/>
    <col min="8709" max="8956" width="9" style="94"/>
    <col min="8957" max="8957" width="4.875" style="94" customWidth="1"/>
    <col min="8958" max="8958" width="3.875" style="94" customWidth="1"/>
    <col min="8959" max="8959" width="66.875" style="94" customWidth="1"/>
    <col min="8960" max="8960" width="14" style="94" customWidth="1"/>
    <col min="8961" max="8961" width="13.125" style="94" customWidth="1"/>
    <col min="8962" max="8962" width="16.125" style="94" customWidth="1"/>
    <col min="8963" max="8963" width="10.875" style="94" bestFit="1" customWidth="1"/>
    <col min="8964" max="8964" width="13.125" style="94" customWidth="1"/>
    <col min="8965" max="9212" width="9" style="94"/>
    <col min="9213" max="9213" width="4.875" style="94" customWidth="1"/>
    <col min="9214" max="9214" width="3.875" style="94" customWidth="1"/>
    <col min="9215" max="9215" width="66.875" style="94" customWidth="1"/>
    <col min="9216" max="9216" width="14" style="94" customWidth="1"/>
    <col min="9217" max="9217" width="13.125" style="94" customWidth="1"/>
    <col min="9218" max="9218" width="16.125" style="94" customWidth="1"/>
    <col min="9219" max="9219" width="10.875" style="94" bestFit="1" customWidth="1"/>
    <col min="9220" max="9220" width="13.125" style="94" customWidth="1"/>
    <col min="9221" max="9468" width="9" style="94"/>
    <col min="9469" max="9469" width="4.875" style="94" customWidth="1"/>
    <col min="9470" max="9470" width="3.875" style="94" customWidth="1"/>
    <col min="9471" max="9471" width="66.875" style="94" customWidth="1"/>
    <col min="9472" max="9472" width="14" style="94" customWidth="1"/>
    <col min="9473" max="9473" width="13.125" style="94" customWidth="1"/>
    <col min="9474" max="9474" width="16.125" style="94" customWidth="1"/>
    <col min="9475" max="9475" width="10.875" style="94" bestFit="1" customWidth="1"/>
    <col min="9476" max="9476" width="13.125" style="94" customWidth="1"/>
    <col min="9477" max="9724" width="9" style="94"/>
    <col min="9725" max="9725" width="4.875" style="94" customWidth="1"/>
    <col min="9726" max="9726" width="3.875" style="94" customWidth="1"/>
    <col min="9727" max="9727" width="66.875" style="94" customWidth="1"/>
    <col min="9728" max="9728" width="14" style="94" customWidth="1"/>
    <col min="9729" max="9729" width="13.125" style="94" customWidth="1"/>
    <col min="9730" max="9730" width="16.125" style="94" customWidth="1"/>
    <col min="9731" max="9731" width="10.875" style="94" bestFit="1" customWidth="1"/>
    <col min="9732" max="9732" width="13.125" style="94" customWidth="1"/>
    <col min="9733" max="9980" width="9" style="94"/>
    <col min="9981" max="9981" width="4.875" style="94" customWidth="1"/>
    <col min="9982" max="9982" width="3.875" style="94" customWidth="1"/>
    <col min="9983" max="9983" width="66.875" style="94" customWidth="1"/>
    <col min="9984" max="9984" width="14" style="94" customWidth="1"/>
    <col min="9985" max="9985" width="13.125" style="94" customWidth="1"/>
    <col min="9986" max="9986" width="16.125" style="94" customWidth="1"/>
    <col min="9987" max="9987" width="10.875" style="94" bestFit="1" customWidth="1"/>
    <col min="9988" max="9988" width="13.125" style="94" customWidth="1"/>
    <col min="9989" max="10236" width="9" style="94"/>
    <col min="10237" max="10237" width="4.875" style="94" customWidth="1"/>
    <col min="10238" max="10238" width="3.875" style="94" customWidth="1"/>
    <col min="10239" max="10239" width="66.875" style="94" customWidth="1"/>
    <col min="10240" max="10240" width="14" style="94" customWidth="1"/>
    <col min="10241" max="10241" width="13.125" style="94" customWidth="1"/>
    <col min="10242" max="10242" width="16.125" style="94" customWidth="1"/>
    <col min="10243" max="10243" width="10.875" style="94" bestFit="1" customWidth="1"/>
    <col min="10244" max="10244" width="13.125" style="94" customWidth="1"/>
    <col min="10245" max="10492" width="9" style="94"/>
    <col min="10493" max="10493" width="4.875" style="94" customWidth="1"/>
    <col min="10494" max="10494" width="3.875" style="94" customWidth="1"/>
    <col min="10495" max="10495" width="66.875" style="94" customWidth="1"/>
    <col min="10496" max="10496" width="14" style="94" customWidth="1"/>
    <col min="10497" max="10497" width="13.125" style="94" customWidth="1"/>
    <col min="10498" max="10498" width="16.125" style="94" customWidth="1"/>
    <col min="10499" max="10499" width="10.875" style="94" bestFit="1" customWidth="1"/>
    <col min="10500" max="10500" width="13.125" style="94" customWidth="1"/>
    <col min="10501" max="10748" width="9" style="94"/>
    <col min="10749" max="10749" width="4.875" style="94" customWidth="1"/>
    <col min="10750" max="10750" width="3.875" style="94" customWidth="1"/>
    <col min="10751" max="10751" width="66.875" style="94" customWidth="1"/>
    <col min="10752" max="10752" width="14" style="94" customWidth="1"/>
    <col min="10753" max="10753" width="13.125" style="94" customWidth="1"/>
    <col min="10754" max="10754" width="16.125" style="94" customWidth="1"/>
    <col min="10755" max="10755" width="10.875" style="94" bestFit="1" customWidth="1"/>
    <col min="10756" max="10756" width="13.125" style="94" customWidth="1"/>
    <col min="10757" max="11004" width="9" style="94"/>
    <col min="11005" max="11005" width="4.875" style="94" customWidth="1"/>
    <col min="11006" max="11006" width="3.875" style="94" customWidth="1"/>
    <col min="11007" max="11007" width="66.875" style="94" customWidth="1"/>
    <col min="11008" max="11008" width="14" style="94" customWidth="1"/>
    <col min="11009" max="11009" width="13.125" style="94" customWidth="1"/>
    <col min="11010" max="11010" width="16.125" style="94" customWidth="1"/>
    <col min="11011" max="11011" width="10.875" style="94" bestFit="1" customWidth="1"/>
    <col min="11012" max="11012" width="13.125" style="94" customWidth="1"/>
    <col min="11013" max="11260" width="9" style="94"/>
    <col min="11261" max="11261" width="4.875" style="94" customWidth="1"/>
    <col min="11262" max="11262" width="3.875" style="94" customWidth="1"/>
    <col min="11263" max="11263" width="66.875" style="94" customWidth="1"/>
    <col min="11264" max="11264" width="14" style="94" customWidth="1"/>
    <col min="11265" max="11265" width="13.125" style="94" customWidth="1"/>
    <col min="11266" max="11266" width="16.125" style="94" customWidth="1"/>
    <col min="11267" max="11267" width="10.875" style="94" bestFit="1" customWidth="1"/>
    <col min="11268" max="11268" width="13.125" style="94" customWidth="1"/>
    <col min="11269" max="11516" width="9" style="94"/>
    <col min="11517" max="11517" width="4.875" style="94" customWidth="1"/>
    <col min="11518" max="11518" width="3.875" style="94" customWidth="1"/>
    <col min="11519" max="11519" width="66.875" style="94" customWidth="1"/>
    <col min="11520" max="11520" width="14" style="94" customWidth="1"/>
    <col min="11521" max="11521" width="13.125" style="94" customWidth="1"/>
    <col min="11522" max="11522" width="16.125" style="94" customWidth="1"/>
    <col min="11523" max="11523" width="10.875" style="94" bestFit="1" customWidth="1"/>
    <col min="11524" max="11524" width="13.125" style="94" customWidth="1"/>
    <col min="11525" max="11772" width="9" style="94"/>
    <col min="11773" max="11773" width="4.875" style="94" customWidth="1"/>
    <col min="11774" max="11774" width="3.875" style="94" customWidth="1"/>
    <col min="11775" max="11775" width="66.875" style="94" customWidth="1"/>
    <col min="11776" max="11776" width="14" style="94" customWidth="1"/>
    <col min="11777" max="11777" width="13.125" style="94" customWidth="1"/>
    <col min="11778" max="11778" width="16.125" style="94" customWidth="1"/>
    <col min="11779" max="11779" width="10.875" style="94" bestFit="1" customWidth="1"/>
    <col min="11780" max="11780" width="13.125" style="94" customWidth="1"/>
    <col min="11781" max="12028" width="9" style="94"/>
    <col min="12029" max="12029" width="4.875" style="94" customWidth="1"/>
    <col min="12030" max="12030" width="3.875" style="94" customWidth="1"/>
    <col min="12031" max="12031" width="66.875" style="94" customWidth="1"/>
    <col min="12032" max="12032" width="14" style="94" customWidth="1"/>
    <col min="12033" max="12033" width="13.125" style="94" customWidth="1"/>
    <col min="12034" max="12034" width="16.125" style="94" customWidth="1"/>
    <col min="12035" max="12035" width="10.875" style="94" bestFit="1" customWidth="1"/>
    <col min="12036" max="12036" width="13.125" style="94" customWidth="1"/>
    <col min="12037" max="12284" width="9" style="94"/>
    <col min="12285" max="12285" width="4.875" style="94" customWidth="1"/>
    <col min="12286" max="12286" width="3.875" style="94" customWidth="1"/>
    <col min="12287" max="12287" width="66.875" style="94" customWidth="1"/>
    <col min="12288" max="12288" width="14" style="94" customWidth="1"/>
    <col min="12289" max="12289" width="13.125" style="94" customWidth="1"/>
    <col min="12290" max="12290" width="16.125" style="94" customWidth="1"/>
    <col min="12291" max="12291" width="10.875" style="94" bestFit="1" customWidth="1"/>
    <col min="12292" max="12292" width="13.125" style="94" customWidth="1"/>
    <col min="12293" max="12540" width="9" style="94"/>
    <col min="12541" max="12541" width="4.875" style="94" customWidth="1"/>
    <col min="12542" max="12542" width="3.875" style="94" customWidth="1"/>
    <col min="12543" max="12543" width="66.875" style="94" customWidth="1"/>
    <col min="12544" max="12544" width="14" style="94" customWidth="1"/>
    <col min="12545" max="12545" width="13.125" style="94" customWidth="1"/>
    <col min="12546" max="12546" width="16.125" style="94" customWidth="1"/>
    <col min="12547" max="12547" width="10.875" style="94" bestFit="1" customWidth="1"/>
    <col min="12548" max="12548" width="13.125" style="94" customWidth="1"/>
    <col min="12549" max="12796" width="9" style="94"/>
    <col min="12797" max="12797" width="4.875" style="94" customWidth="1"/>
    <col min="12798" max="12798" width="3.875" style="94" customWidth="1"/>
    <col min="12799" max="12799" width="66.875" style="94" customWidth="1"/>
    <col min="12800" max="12800" width="14" style="94" customWidth="1"/>
    <col min="12801" max="12801" width="13.125" style="94" customWidth="1"/>
    <col min="12802" max="12802" width="16.125" style="94" customWidth="1"/>
    <col min="12803" max="12803" width="10.875" style="94" bestFit="1" customWidth="1"/>
    <col min="12804" max="12804" width="13.125" style="94" customWidth="1"/>
    <col min="12805" max="13052" width="9" style="94"/>
    <col min="13053" max="13053" width="4.875" style="94" customWidth="1"/>
    <col min="13054" max="13054" width="3.875" style="94" customWidth="1"/>
    <col min="13055" max="13055" width="66.875" style="94" customWidth="1"/>
    <col min="13056" max="13056" width="14" style="94" customWidth="1"/>
    <col min="13057" max="13057" width="13.125" style="94" customWidth="1"/>
    <col min="13058" max="13058" width="16.125" style="94" customWidth="1"/>
    <col min="13059" max="13059" width="10.875" style="94" bestFit="1" customWidth="1"/>
    <col min="13060" max="13060" width="13.125" style="94" customWidth="1"/>
    <col min="13061" max="13308" width="9" style="94"/>
    <col min="13309" max="13309" width="4.875" style="94" customWidth="1"/>
    <col min="13310" max="13310" width="3.875" style="94" customWidth="1"/>
    <col min="13311" max="13311" width="66.875" style="94" customWidth="1"/>
    <col min="13312" max="13312" width="14" style="94" customWidth="1"/>
    <col min="13313" max="13313" width="13.125" style="94" customWidth="1"/>
    <col min="13314" max="13314" width="16.125" style="94" customWidth="1"/>
    <col min="13315" max="13315" width="10.875" style="94" bestFit="1" customWidth="1"/>
    <col min="13316" max="13316" width="13.125" style="94" customWidth="1"/>
    <col min="13317" max="13564" width="9" style="94"/>
    <col min="13565" max="13565" width="4.875" style="94" customWidth="1"/>
    <col min="13566" max="13566" width="3.875" style="94" customWidth="1"/>
    <col min="13567" max="13567" width="66.875" style="94" customWidth="1"/>
    <col min="13568" max="13568" width="14" style="94" customWidth="1"/>
    <col min="13569" max="13569" width="13.125" style="94" customWidth="1"/>
    <col min="13570" max="13570" width="16.125" style="94" customWidth="1"/>
    <col min="13571" max="13571" width="10.875" style="94" bestFit="1" customWidth="1"/>
    <col min="13572" max="13572" width="13.125" style="94" customWidth="1"/>
    <col min="13573" max="13820" width="9" style="94"/>
    <col min="13821" max="13821" width="4.875" style="94" customWidth="1"/>
    <col min="13822" max="13822" width="3.875" style="94" customWidth="1"/>
    <col min="13823" max="13823" width="66.875" style="94" customWidth="1"/>
    <col min="13824" max="13824" width="14" style="94" customWidth="1"/>
    <col min="13825" max="13825" width="13.125" style="94" customWidth="1"/>
    <col min="13826" max="13826" width="16.125" style="94" customWidth="1"/>
    <col min="13827" max="13827" width="10.875" style="94" bestFit="1" customWidth="1"/>
    <col min="13828" max="13828" width="13.125" style="94" customWidth="1"/>
    <col min="13829" max="14076" width="9" style="94"/>
    <col min="14077" max="14077" width="4.875" style="94" customWidth="1"/>
    <col min="14078" max="14078" width="3.875" style="94" customWidth="1"/>
    <col min="14079" max="14079" width="66.875" style="94" customWidth="1"/>
    <col min="14080" max="14080" width="14" style="94" customWidth="1"/>
    <col min="14081" max="14081" width="13.125" style="94" customWidth="1"/>
    <col min="14082" max="14082" width="16.125" style="94" customWidth="1"/>
    <col min="14083" max="14083" width="10.875" style="94" bestFit="1" customWidth="1"/>
    <col min="14084" max="14084" width="13.125" style="94" customWidth="1"/>
    <col min="14085" max="14332" width="9" style="94"/>
    <col min="14333" max="14333" width="4.875" style="94" customWidth="1"/>
    <col min="14334" max="14334" width="3.875" style="94" customWidth="1"/>
    <col min="14335" max="14335" width="66.875" style="94" customWidth="1"/>
    <col min="14336" max="14336" width="14" style="94" customWidth="1"/>
    <col min="14337" max="14337" width="13.125" style="94" customWidth="1"/>
    <col min="14338" max="14338" width="16.125" style="94" customWidth="1"/>
    <col min="14339" max="14339" width="10.875" style="94" bestFit="1" customWidth="1"/>
    <col min="14340" max="14340" width="13.125" style="94" customWidth="1"/>
    <col min="14341" max="14588" width="9" style="94"/>
    <col min="14589" max="14589" width="4.875" style="94" customWidth="1"/>
    <col min="14590" max="14590" width="3.875" style="94" customWidth="1"/>
    <col min="14591" max="14591" width="66.875" style="94" customWidth="1"/>
    <col min="14592" max="14592" width="14" style="94" customWidth="1"/>
    <col min="14593" max="14593" width="13.125" style="94" customWidth="1"/>
    <col min="14594" max="14594" width="16.125" style="94" customWidth="1"/>
    <col min="14595" max="14595" width="10.875" style="94" bestFit="1" customWidth="1"/>
    <col min="14596" max="14596" width="13.125" style="94" customWidth="1"/>
    <col min="14597" max="14844" width="9" style="94"/>
    <col min="14845" max="14845" width="4.875" style="94" customWidth="1"/>
    <col min="14846" max="14846" width="3.875" style="94" customWidth="1"/>
    <col min="14847" max="14847" width="66.875" style="94" customWidth="1"/>
    <col min="14848" max="14848" width="14" style="94" customWidth="1"/>
    <col min="14849" max="14849" width="13.125" style="94" customWidth="1"/>
    <col min="14850" max="14850" width="16.125" style="94" customWidth="1"/>
    <col min="14851" max="14851" width="10.875" style="94" bestFit="1" customWidth="1"/>
    <col min="14852" max="14852" width="13.125" style="94" customWidth="1"/>
    <col min="14853" max="15100" width="9" style="94"/>
    <col min="15101" max="15101" width="4.875" style="94" customWidth="1"/>
    <col min="15102" max="15102" width="3.875" style="94" customWidth="1"/>
    <col min="15103" max="15103" width="66.875" style="94" customWidth="1"/>
    <col min="15104" max="15104" width="14" style="94" customWidth="1"/>
    <col min="15105" max="15105" width="13.125" style="94" customWidth="1"/>
    <col min="15106" max="15106" width="16.125" style="94" customWidth="1"/>
    <col min="15107" max="15107" width="10.875" style="94" bestFit="1" customWidth="1"/>
    <col min="15108" max="15108" width="13.125" style="94" customWidth="1"/>
    <col min="15109" max="15356" width="9" style="94"/>
    <col min="15357" max="15357" width="4.875" style="94" customWidth="1"/>
    <col min="15358" max="15358" width="3.875" style="94" customWidth="1"/>
    <col min="15359" max="15359" width="66.875" style="94" customWidth="1"/>
    <col min="15360" max="15360" width="14" style="94" customWidth="1"/>
    <col min="15361" max="15361" width="13.125" style="94" customWidth="1"/>
    <col min="15362" max="15362" width="16.125" style="94" customWidth="1"/>
    <col min="15363" max="15363" width="10.875" style="94" bestFit="1" customWidth="1"/>
    <col min="15364" max="15364" width="13.125" style="94" customWidth="1"/>
    <col min="15365" max="15612" width="9" style="94"/>
    <col min="15613" max="15613" width="4.875" style="94" customWidth="1"/>
    <col min="15614" max="15614" width="3.875" style="94" customWidth="1"/>
    <col min="15615" max="15615" width="66.875" style="94" customWidth="1"/>
    <col min="15616" max="15616" width="14" style="94" customWidth="1"/>
    <col min="15617" max="15617" width="13.125" style="94" customWidth="1"/>
    <col min="15618" max="15618" width="16.125" style="94" customWidth="1"/>
    <col min="15619" max="15619" width="10.875" style="94" bestFit="1" customWidth="1"/>
    <col min="15620" max="15620" width="13.125" style="94" customWidth="1"/>
    <col min="15621" max="15868" width="9" style="94"/>
    <col min="15869" max="15869" width="4.875" style="94" customWidth="1"/>
    <col min="15870" max="15870" width="3.875" style="94" customWidth="1"/>
    <col min="15871" max="15871" width="66.875" style="94" customWidth="1"/>
    <col min="15872" max="15872" width="14" style="94" customWidth="1"/>
    <col min="15873" max="15873" width="13.125" style="94" customWidth="1"/>
    <col min="15874" max="15874" width="16.125" style="94" customWidth="1"/>
    <col min="15875" max="15875" width="10.875" style="94" bestFit="1" customWidth="1"/>
    <col min="15876" max="15876" width="13.125" style="94" customWidth="1"/>
    <col min="15877" max="16124" width="9" style="94"/>
    <col min="16125" max="16125" width="4.875" style="94" customWidth="1"/>
    <col min="16126" max="16126" width="3.875" style="94" customWidth="1"/>
    <col min="16127" max="16127" width="66.875" style="94" customWidth="1"/>
    <col min="16128" max="16128" width="14" style="94" customWidth="1"/>
    <col min="16129" max="16129" width="13.125" style="94" customWidth="1"/>
    <col min="16130" max="16130" width="16.125" style="94" customWidth="1"/>
    <col min="16131" max="16131" width="10.875" style="94" bestFit="1" customWidth="1"/>
    <col min="16132" max="16132" width="13.125" style="94" customWidth="1"/>
    <col min="16133" max="16384" width="9" style="94"/>
  </cols>
  <sheetData>
    <row r="1" spans="1:6" s="93" customFormat="1" ht="23.25">
      <c r="A1" s="513" t="s">
        <v>379</v>
      </c>
      <c r="B1" s="513"/>
      <c r="C1" s="513"/>
      <c r="D1" s="513"/>
      <c r="E1" s="513"/>
    </row>
    <row r="2" spans="1:6" ht="18" customHeight="1"/>
    <row r="3" spans="1:6" s="96" customFormat="1" ht="18.75" customHeight="1">
      <c r="A3" s="514" t="s">
        <v>93</v>
      </c>
      <c r="B3" s="516" t="s">
        <v>25</v>
      </c>
      <c r="C3" s="517"/>
      <c r="D3" s="520" t="s">
        <v>94</v>
      </c>
      <c r="E3" s="522" t="s">
        <v>95</v>
      </c>
    </row>
    <row r="4" spans="1:6" s="96" customFormat="1" ht="18.75" customHeight="1">
      <c r="A4" s="515"/>
      <c r="B4" s="518"/>
      <c r="C4" s="519"/>
      <c r="D4" s="521"/>
      <c r="E4" s="523"/>
    </row>
    <row r="5" spans="1:6" s="93" customFormat="1" ht="21">
      <c r="A5" s="510" t="s">
        <v>96</v>
      </c>
      <c r="B5" s="511"/>
      <c r="C5" s="512"/>
      <c r="D5" s="97">
        <f>D6+D17+D19</f>
        <v>447631090.69999999</v>
      </c>
      <c r="E5" s="98"/>
    </row>
    <row r="6" spans="1:6" ht="21">
      <c r="A6" s="99">
        <v>1</v>
      </c>
      <c r="B6" s="100" t="s">
        <v>97</v>
      </c>
      <c r="C6" s="101"/>
      <c r="D6" s="102">
        <f>D7+D11+D14</f>
        <v>29886290.699999999</v>
      </c>
      <c r="E6" s="103"/>
    </row>
    <row r="7" spans="1:6" s="109" customFormat="1" ht="21">
      <c r="A7" s="104"/>
      <c r="B7" s="105" t="s">
        <v>98</v>
      </c>
      <c r="C7" s="106"/>
      <c r="D7" s="107">
        <f>SUM(D8:D10)</f>
        <v>28123503.449999999</v>
      </c>
      <c r="E7" s="108"/>
    </row>
    <row r="8" spans="1:6" ht="21">
      <c r="A8" s="11"/>
      <c r="B8" s="110" t="s">
        <v>99</v>
      </c>
      <c r="C8" s="111" t="s">
        <v>100</v>
      </c>
      <c r="D8" s="112">
        <v>19305230.699999999</v>
      </c>
      <c r="E8" s="130"/>
      <c r="F8" s="113"/>
    </row>
    <row r="9" spans="1:6" ht="21">
      <c r="A9" s="11"/>
      <c r="B9" s="114" t="s">
        <v>101</v>
      </c>
      <c r="C9" s="115" t="s">
        <v>102</v>
      </c>
      <c r="D9" s="116">
        <v>5011779.78</v>
      </c>
      <c r="E9" s="117"/>
      <c r="F9" s="118"/>
    </row>
    <row r="10" spans="1:6" ht="21">
      <c r="A10" s="11"/>
      <c r="B10" s="114" t="s">
        <v>103</v>
      </c>
      <c r="C10" s="115" t="s">
        <v>104</v>
      </c>
      <c r="D10" s="116">
        <v>3806492.97</v>
      </c>
      <c r="E10" s="117"/>
      <c r="F10" s="118"/>
    </row>
    <row r="11" spans="1:6" s="109" customFormat="1" ht="21">
      <c r="A11" s="104"/>
      <c r="B11" s="105" t="s">
        <v>105</v>
      </c>
      <c r="C11" s="119"/>
      <c r="D11" s="107">
        <f>SUM(D12:D13)</f>
        <v>608584.41</v>
      </c>
      <c r="E11" s="108"/>
      <c r="F11" s="120"/>
    </row>
    <row r="12" spans="1:6" ht="21">
      <c r="A12" s="11"/>
      <c r="B12" s="121">
        <v>1</v>
      </c>
      <c r="C12" s="115" t="s">
        <v>106</v>
      </c>
      <c r="D12" s="147">
        <v>383650.15500000003</v>
      </c>
      <c r="E12" s="146"/>
      <c r="F12" s="118"/>
    </row>
    <row r="13" spans="1:6" ht="21">
      <c r="A13" s="11"/>
      <c r="B13" s="121">
        <v>2</v>
      </c>
      <c r="C13" s="115" t="s">
        <v>380</v>
      </c>
      <c r="D13" s="147">
        <v>224934.255</v>
      </c>
      <c r="E13" s="145"/>
      <c r="F13" s="118"/>
    </row>
    <row r="14" spans="1:6" s="109" customFormat="1" ht="21">
      <c r="A14" s="104"/>
      <c r="B14" s="122" t="s">
        <v>107</v>
      </c>
      <c r="C14" s="119"/>
      <c r="D14" s="107">
        <f>SUM(D15:D16)</f>
        <v>1154202.8400000001</v>
      </c>
      <c r="E14" s="108"/>
      <c r="F14" s="120"/>
    </row>
    <row r="15" spans="1:6" ht="21">
      <c r="A15" s="11"/>
      <c r="B15" s="121">
        <v>1</v>
      </c>
      <c r="C15" s="115" t="s">
        <v>106</v>
      </c>
      <c r="D15" s="147">
        <v>866649.52500000002</v>
      </c>
      <c r="E15" s="117"/>
      <c r="F15" s="118"/>
    </row>
    <row r="16" spans="1:6" ht="21">
      <c r="A16" s="11"/>
      <c r="B16" s="121">
        <v>2</v>
      </c>
      <c r="C16" s="115" t="s">
        <v>108</v>
      </c>
      <c r="D16" s="147">
        <v>287553.315</v>
      </c>
      <c r="E16" s="117"/>
      <c r="F16" s="118"/>
    </row>
    <row r="17" spans="1:5" ht="21">
      <c r="A17" s="99">
        <v>2</v>
      </c>
      <c r="B17" s="100" t="s">
        <v>109</v>
      </c>
      <c r="C17" s="123"/>
      <c r="D17" s="102">
        <f>SUM(D18:D18)</f>
        <v>363148800</v>
      </c>
      <c r="E17" s="103"/>
    </row>
    <row r="18" spans="1:5" ht="21">
      <c r="A18" s="11"/>
      <c r="B18" s="121">
        <v>1</v>
      </c>
      <c r="C18" s="115" t="s">
        <v>110</v>
      </c>
      <c r="D18" s="116">
        <v>363148800</v>
      </c>
      <c r="E18" s="117"/>
    </row>
    <row r="19" spans="1:5" ht="21">
      <c r="A19" s="99">
        <v>3</v>
      </c>
      <c r="B19" s="100" t="s">
        <v>111</v>
      </c>
      <c r="C19" s="123"/>
      <c r="D19" s="102">
        <f>SUM(D20:D22)</f>
        <v>54596000</v>
      </c>
      <c r="E19" s="103"/>
    </row>
    <row r="20" spans="1:5" s="3" customFormat="1" ht="21">
      <c r="A20" s="1"/>
      <c r="B20" s="124">
        <v>1</v>
      </c>
      <c r="C20" s="14" t="s">
        <v>114</v>
      </c>
      <c r="D20" s="125">
        <v>500000</v>
      </c>
      <c r="E20" s="126"/>
    </row>
    <row r="21" spans="1:5" ht="21" customHeight="1">
      <c r="A21" s="127"/>
      <c r="B21" s="124">
        <v>2</v>
      </c>
      <c r="C21" s="128" t="s">
        <v>112</v>
      </c>
      <c r="D21" s="125">
        <v>0</v>
      </c>
      <c r="E21" s="117"/>
    </row>
    <row r="22" spans="1:5" ht="21" customHeight="1">
      <c r="A22" s="127"/>
      <c r="B22" s="124">
        <v>3</v>
      </c>
      <c r="C22" s="128" t="s">
        <v>113</v>
      </c>
      <c r="D22" s="125">
        <v>54096000</v>
      </c>
      <c r="E22" s="117"/>
    </row>
    <row r="23" spans="1:5" s="129" customFormat="1" ht="21">
      <c r="A23" s="94"/>
      <c r="C23" s="17"/>
    </row>
    <row r="24" spans="1:5" s="129" customFormat="1">
      <c r="C24" s="95"/>
    </row>
  </sheetData>
  <mergeCells count="6">
    <mergeCell ref="A5:C5"/>
    <mergeCell ref="A1:E1"/>
    <mergeCell ref="A3:A4"/>
    <mergeCell ref="B3:C4"/>
    <mergeCell ref="D3:D4"/>
    <mergeCell ref="E3:E4"/>
  </mergeCells>
  <pageMargins left="0.78740157480314965" right="0.39370078740157483" top="0.59055118110236227" bottom="0.3937007874015748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E14" sqref="E14"/>
    </sheetView>
  </sheetViews>
  <sheetFormatPr defaultRowHeight="14.25"/>
  <sheetData>
    <row r="2" spans="1:1">
      <c r="A2" t="s">
        <v>34</v>
      </c>
    </row>
    <row r="3" spans="1:1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O20" sqref="O20"/>
    </sheetView>
  </sheetViews>
  <sheetFormatPr defaultRowHeight="14.25"/>
  <sheetData>
    <row r="1" spans="1:13">
      <c r="A1" s="524" t="s">
        <v>314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</row>
    <row r="2" spans="1:13">
      <c r="A2" s="524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</row>
    <row r="3" spans="1:13">
      <c r="A3" s="524"/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</row>
    <row r="4" spans="1:13">
      <c r="A4" s="524"/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</row>
    <row r="5" spans="1:13">
      <c r="A5" s="524"/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</row>
    <row r="6" spans="1:13">
      <c r="A6" s="524"/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</row>
    <row r="7" spans="1:13">
      <c r="A7" s="524"/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</row>
    <row r="8" spans="1:13">
      <c r="A8" s="524"/>
      <c r="B8" s="524"/>
      <c r="C8" s="524"/>
      <c r="D8" s="524"/>
      <c r="E8" s="524"/>
      <c r="F8" s="524"/>
      <c r="G8" s="524"/>
      <c r="H8" s="524"/>
      <c r="I8" s="524"/>
      <c r="J8" s="524"/>
      <c r="K8" s="524"/>
      <c r="L8" s="524"/>
      <c r="M8" s="524"/>
    </row>
    <row r="9" spans="1:13">
      <c r="A9" s="524"/>
      <c r="B9" s="524"/>
      <c r="C9" s="524"/>
      <c r="D9" s="524"/>
      <c r="E9" s="524"/>
      <c r="F9" s="524"/>
      <c r="G9" s="524"/>
      <c r="H9" s="524"/>
      <c r="I9" s="524"/>
      <c r="J9" s="524"/>
      <c r="K9" s="524"/>
      <c r="L9" s="524"/>
      <c r="M9" s="524"/>
    </row>
    <row r="10" spans="1:13">
      <c r="A10" s="524"/>
      <c r="B10" s="524"/>
      <c r="C10" s="524"/>
      <c r="D10" s="524"/>
      <c r="E10" s="524"/>
      <c r="F10" s="524"/>
      <c r="G10" s="524"/>
      <c r="H10" s="524"/>
      <c r="I10" s="524"/>
      <c r="J10" s="524"/>
      <c r="K10" s="524"/>
      <c r="L10" s="524"/>
      <c r="M10" s="524"/>
    </row>
    <row r="11" spans="1:13">
      <c r="A11" s="524"/>
      <c r="B11" s="524"/>
      <c r="C11" s="524"/>
      <c r="D11" s="524"/>
      <c r="E11" s="524"/>
      <c r="F11" s="524"/>
      <c r="G11" s="524"/>
      <c r="H11" s="524"/>
      <c r="I11" s="524"/>
      <c r="J11" s="524"/>
      <c r="K11" s="524"/>
      <c r="L11" s="524"/>
      <c r="M11" s="524"/>
    </row>
    <row r="12" spans="1:13">
      <c r="A12" s="524"/>
      <c r="B12" s="524"/>
      <c r="C12" s="524"/>
      <c r="D12" s="524"/>
      <c r="E12" s="524"/>
      <c r="F12" s="524"/>
      <c r="G12" s="524"/>
      <c r="H12" s="524"/>
      <c r="I12" s="524"/>
      <c r="J12" s="524"/>
      <c r="K12" s="524"/>
      <c r="L12" s="524"/>
      <c r="M12" s="524"/>
    </row>
    <row r="13" spans="1:13">
      <c r="A13" s="524"/>
      <c r="B13" s="524"/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</row>
    <row r="14" spans="1:13">
      <c r="A14" s="524"/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</row>
    <row r="15" spans="1:13">
      <c r="A15" s="524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</row>
    <row r="16" spans="1:13">
      <c r="A16" s="524"/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</row>
    <row r="17" spans="1:13">
      <c r="A17" s="524"/>
      <c r="B17" s="524"/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</row>
    <row r="18" spans="1:13">
      <c r="A18" s="524"/>
      <c r="B18" s="524"/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</row>
    <row r="19" spans="1:13">
      <c r="A19" s="524"/>
      <c r="B19" s="524"/>
      <c r="C19" s="524"/>
      <c r="D19" s="524"/>
      <c r="E19" s="524"/>
      <c r="F19" s="524"/>
      <c r="G19" s="524"/>
      <c r="H19" s="524"/>
      <c r="I19" s="524"/>
      <c r="J19" s="524"/>
      <c r="K19" s="524"/>
      <c r="L19" s="524"/>
      <c r="M19" s="524"/>
    </row>
    <row r="20" spans="1:13">
      <c r="A20" s="524"/>
      <c r="B20" s="524"/>
      <c r="C20" s="524"/>
      <c r="D20" s="524"/>
      <c r="E20" s="524"/>
      <c r="F20" s="524"/>
      <c r="G20" s="524"/>
      <c r="H20" s="524"/>
      <c r="I20" s="524"/>
      <c r="J20" s="524"/>
      <c r="K20" s="524"/>
      <c r="L20" s="524"/>
      <c r="M20" s="524"/>
    </row>
    <row r="21" spans="1:13">
      <c r="A21" s="524"/>
      <c r="B21" s="524"/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524"/>
    </row>
    <row r="22" spans="1:13">
      <c r="A22" s="524"/>
      <c r="B22" s="524"/>
      <c r="C22" s="524"/>
      <c r="D22" s="524"/>
      <c r="E22" s="524"/>
      <c r="F22" s="524"/>
      <c r="G22" s="524"/>
      <c r="H22" s="524"/>
      <c r="I22" s="524"/>
      <c r="J22" s="524"/>
      <c r="K22" s="524"/>
      <c r="L22" s="524"/>
      <c r="M22" s="524"/>
    </row>
    <row r="23" spans="1:13">
      <c r="A23" s="524"/>
      <c r="B23" s="524"/>
      <c r="C23" s="524"/>
      <c r="D23" s="524"/>
      <c r="E23" s="524"/>
      <c r="F23" s="524"/>
      <c r="G23" s="524"/>
      <c r="H23" s="524"/>
      <c r="I23" s="524"/>
      <c r="J23" s="524"/>
      <c r="K23" s="524"/>
      <c r="L23" s="524"/>
      <c r="M23" s="524"/>
    </row>
    <row r="24" spans="1:13">
      <c r="A24" s="524"/>
      <c r="B24" s="524"/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</row>
    <row r="25" spans="1:13">
      <c r="A25" s="524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</row>
    <row r="26" spans="1:13">
      <c r="A26" s="524"/>
      <c r="B26" s="524"/>
      <c r="C26" s="524"/>
      <c r="D26" s="524"/>
      <c r="E26" s="524"/>
      <c r="F26" s="524"/>
      <c r="G26" s="524"/>
      <c r="H26" s="524"/>
      <c r="I26" s="524"/>
      <c r="J26" s="524"/>
      <c r="K26" s="524"/>
      <c r="L26" s="524"/>
      <c r="M26" s="524"/>
    </row>
    <row r="27" spans="1:13">
      <c r="A27" s="524"/>
      <c r="B27" s="524"/>
      <c r="C27" s="524"/>
      <c r="D27" s="524"/>
      <c r="E27" s="524"/>
      <c r="F27" s="524"/>
      <c r="G27" s="524"/>
      <c r="H27" s="524"/>
      <c r="I27" s="524"/>
      <c r="J27" s="524"/>
      <c r="K27" s="524"/>
      <c r="L27" s="524"/>
      <c r="M27" s="524"/>
    </row>
    <row r="28" spans="1:13">
      <c r="A28" s="524"/>
      <c r="B28" s="524"/>
      <c r="C28" s="524"/>
      <c r="D28" s="524"/>
      <c r="E28" s="524"/>
      <c r="F28" s="524"/>
      <c r="G28" s="524"/>
      <c r="H28" s="524"/>
      <c r="I28" s="524"/>
      <c r="J28" s="524"/>
      <c r="K28" s="524"/>
      <c r="L28" s="524"/>
      <c r="M28" s="524"/>
    </row>
    <row r="29" spans="1:13">
      <c r="A29" s="524"/>
      <c r="B29" s="524"/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524"/>
    </row>
    <row r="30" spans="1:13">
      <c r="A30" s="524"/>
      <c r="B30" s="524"/>
      <c r="C30" s="524"/>
      <c r="D30" s="524"/>
      <c r="E30" s="524"/>
      <c r="F30" s="524"/>
      <c r="G30" s="524"/>
      <c r="H30" s="524"/>
      <c r="I30" s="524"/>
      <c r="J30" s="524"/>
      <c r="K30" s="524"/>
      <c r="L30" s="524"/>
      <c r="M30" s="524"/>
    </row>
    <row r="31" spans="1:13">
      <c r="A31" s="524"/>
      <c r="B31" s="524"/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524"/>
    </row>
    <row r="32" spans="1:13">
      <c r="A32" s="524"/>
      <c r="B32" s="524"/>
      <c r="C32" s="524"/>
      <c r="D32" s="524"/>
      <c r="E32" s="524"/>
      <c r="F32" s="524"/>
      <c r="G32" s="524"/>
      <c r="H32" s="524"/>
      <c r="I32" s="524"/>
      <c r="J32" s="524"/>
      <c r="K32" s="524"/>
      <c r="L32" s="524"/>
      <c r="M32" s="524"/>
    </row>
  </sheetData>
  <mergeCells count="1">
    <mergeCell ref="A1:M3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86"/>
  <sheetViews>
    <sheetView view="pageBreakPreview" zoomScale="60" zoomScaleNormal="80" workbookViewId="0">
      <pane ySplit="4" topLeftCell="A5" activePane="bottomLeft" state="frozen"/>
      <selection pane="bottomLeft" sqref="A1:M1"/>
    </sheetView>
  </sheetViews>
  <sheetFormatPr defaultRowHeight="21"/>
  <cols>
    <col min="1" max="1" width="6.25" style="4" customWidth="1"/>
    <col min="2" max="2" width="43.625" style="4" customWidth="1"/>
    <col min="3" max="3" width="13.375" style="4" customWidth="1"/>
    <col min="4" max="4" width="10.625" style="4" customWidth="1"/>
    <col min="5" max="5" width="11.5" style="4" customWidth="1"/>
    <col min="6" max="9" width="10.625" style="4" customWidth="1"/>
    <col min="10" max="10" width="11.5" style="4" customWidth="1"/>
    <col min="11" max="11" width="11.625" style="4" customWidth="1"/>
    <col min="12" max="12" width="12.625" style="4" customWidth="1"/>
    <col min="13" max="13" width="16.125" style="4" customWidth="1"/>
    <col min="14" max="16384" width="9" style="4"/>
  </cols>
  <sheetData>
    <row r="1" spans="1:13" ht="26.1" customHeight="1">
      <c r="A1" s="505" t="s">
        <v>381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</row>
    <row r="2" spans="1:13" ht="23.25" customHeight="1">
      <c r="A2" s="3" t="s">
        <v>49</v>
      </c>
    </row>
    <row r="3" spans="1:13" s="3" customFormat="1" ht="21" customHeight="1">
      <c r="A3" s="506" t="s">
        <v>26</v>
      </c>
      <c r="B3" s="506" t="s">
        <v>25</v>
      </c>
      <c r="C3" s="535" t="s">
        <v>383</v>
      </c>
      <c r="D3" s="531" t="s">
        <v>384</v>
      </c>
      <c r="E3" s="532"/>
      <c r="F3" s="537" t="s">
        <v>382</v>
      </c>
      <c r="G3" s="537"/>
      <c r="H3" s="537"/>
      <c r="I3" s="537"/>
      <c r="J3" s="537"/>
      <c r="K3" s="537"/>
      <c r="L3" s="537"/>
      <c r="M3" s="140" t="s">
        <v>385</v>
      </c>
    </row>
    <row r="4" spans="1:13" s="3" customFormat="1">
      <c r="A4" s="507"/>
      <c r="B4" s="507"/>
      <c r="C4" s="536"/>
      <c r="D4" s="55" t="s">
        <v>61</v>
      </c>
      <c r="E4" s="55" t="s">
        <v>62</v>
      </c>
      <c r="F4" s="55">
        <v>23285</v>
      </c>
      <c r="G4" s="55">
        <v>23316</v>
      </c>
      <c r="H4" s="55">
        <v>23346</v>
      </c>
      <c r="I4" s="55">
        <v>23377</v>
      </c>
      <c r="J4" s="53" t="s">
        <v>27</v>
      </c>
      <c r="K4" s="57" t="s">
        <v>91</v>
      </c>
      <c r="L4" s="54" t="s">
        <v>28</v>
      </c>
      <c r="M4" s="141" t="s">
        <v>134</v>
      </c>
    </row>
    <row r="5" spans="1:13" ht="21" customHeight="1">
      <c r="A5" s="533" t="s">
        <v>21</v>
      </c>
      <c r="B5" s="534"/>
      <c r="C5" s="33">
        <f>SUM(C6:C26)</f>
        <v>0</v>
      </c>
      <c r="D5" s="33">
        <f t="shared" ref="D5:K5" si="0">SUM(D6:D26)</f>
        <v>0</v>
      </c>
      <c r="E5" s="33">
        <f t="shared" si="0"/>
        <v>0</v>
      </c>
      <c r="F5" s="33">
        <f t="shared" si="0"/>
        <v>0</v>
      </c>
      <c r="G5" s="33">
        <f t="shared" si="0"/>
        <v>0</v>
      </c>
      <c r="H5" s="33">
        <f t="shared" si="0"/>
        <v>0</v>
      </c>
      <c r="I5" s="33">
        <f t="shared" si="0"/>
        <v>0</v>
      </c>
      <c r="J5" s="33">
        <f t="shared" si="0"/>
        <v>0</v>
      </c>
      <c r="K5" s="33">
        <f t="shared" si="0"/>
        <v>0</v>
      </c>
      <c r="L5" s="43">
        <f>J5/4</f>
        <v>0</v>
      </c>
      <c r="M5" s="33">
        <f>SUM(M6:M26)</f>
        <v>0</v>
      </c>
    </row>
    <row r="6" spans="1:13" s="7" customFormat="1" ht="21" customHeight="1">
      <c r="A6" s="24">
        <v>1.1000000000000001</v>
      </c>
      <c r="B6" s="72" t="s">
        <v>65</v>
      </c>
      <c r="C6" s="42"/>
      <c r="D6" s="34"/>
      <c r="E6" s="34"/>
      <c r="F6" s="34"/>
      <c r="G6" s="34"/>
      <c r="H6" s="34"/>
      <c r="I6" s="34"/>
      <c r="J6" s="34">
        <f>SUM(F6:I6)</f>
        <v>0</v>
      </c>
      <c r="K6" s="43">
        <f>E6-J6</f>
        <v>0</v>
      </c>
      <c r="L6" s="43">
        <f>J6/4</f>
        <v>0</v>
      </c>
      <c r="M6" s="34"/>
    </row>
    <row r="7" spans="1:13">
      <c r="A7" s="24">
        <v>1.2</v>
      </c>
      <c r="B7" s="72" t="s">
        <v>66</v>
      </c>
      <c r="C7" s="36"/>
      <c r="D7" s="37"/>
      <c r="E7" s="37"/>
      <c r="F7" s="37"/>
      <c r="G7" s="37"/>
      <c r="H7" s="37"/>
      <c r="I7" s="37"/>
      <c r="J7" s="34">
        <f t="shared" ref="J7:J24" si="1">SUM(F7:I7)</f>
        <v>0</v>
      </c>
      <c r="K7" s="43">
        <f t="shared" ref="K7:K24" si="2">E7-J7</f>
        <v>0</v>
      </c>
      <c r="L7" s="43">
        <f t="shared" ref="L7:L24" si="3">J7/4</f>
        <v>0</v>
      </c>
      <c r="M7" s="35"/>
    </row>
    <row r="8" spans="1:13">
      <c r="A8" s="24">
        <v>1.3</v>
      </c>
      <c r="B8" s="72" t="s">
        <v>67</v>
      </c>
      <c r="C8" s="42"/>
      <c r="D8" s="34"/>
      <c r="E8" s="34"/>
      <c r="F8" s="34"/>
      <c r="G8" s="34"/>
      <c r="H8" s="34"/>
      <c r="I8" s="34"/>
      <c r="J8" s="34">
        <f t="shared" si="1"/>
        <v>0</v>
      </c>
      <c r="K8" s="43">
        <f t="shared" si="2"/>
        <v>0</v>
      </c>
      <c r="L8" s="43">
        <f t="shared" si="3"/>
        <v>0</v>
      </c>
      <c r="M8" s="34"/>
    </row>
    <row r="9" spans="1:13">
      <c r="A9" s="24">
        <v>1.4</v>
      </c>
      <c r="B9" s="73" t="s">
        <v>37</v>
      </c>
      <c r="C9" s="36"/>
      <c r="D9" s="37"/>
      <c r="E9" s="37"/>
      <c r="F9" s="37"/>
      <c r="G9" s="37"/>
      <c r="H9" s="37"/>
      <c r="I9" s="37"/>
      <c r="J9" s="34">
        <f t="shared" si="1"/>
        <v>0</v>
      </c>
      <c r="K9" s="43">
        <f t="shared" si="2"/>
        <v>0</v>
      </c>
      <c r="L9" s="43">
        <f t="shared" si="3"/>
        <v>0</v>
      </c>
      <c r="M9" s="35"/>
    </row>
    <row r="10" spans="1:13">
      <c r="A10" s="24">
        <v>1.5</v>
      </c>
      <c r="B10" s="73" t="s">
        <v>38</v>
      </c>
      <c r="C10" s="36"/>
      <c r="D10" s="37"/>
      <c r="E10" s="37"/>
      <c r="F10" s="37"/>
      <c r="G10" s="37"/>
      <c r="H10" s="37"/>
      <c r="I10" s="37"/>
      <c r="J10" s="34">
        <f t="shared" si="1"/>
        <v>0</v>
      </c>
      <c r="K10" s="43">
        <f t="shared" si="2"/>
        <v>0</v>
      </c>
      <c r="L10" s="43">
        <f t="shared" si="3"/>
        <v>0</v>
      </c>
      <c r="M10" s="35"/>
    </row>
    <row r="11" spans="1:13">
      <c r="A11" s="24">
        <v>1.6</v>
      </c>
      <c r="B11" s="73" t="s">
        <v>63</v>
      </c>
      <c r="C11" s="36"/>
      <c r="D11" s="37"/>
      <c r="E11" s="37"/>
      <c r="F11" s="37"/>
      <c r="G11" s="37"/>
      <c r="H11" s="37"/>
      <c r="I11" s="37"/>
      <c r="J11" s="34">
        <f t="shared" si="1"/>
        <v>0</v>
      </c>
      <c r="K11" s="43">
        <f t="shared" si="2"/>
        <v>0</v>
      </c>
      <c r="L11" s="43">
        <f t="shared" si="3"/>
        <v>0</v>
      </c>
      <c r="M11" s="35"/>
    </row>
    <row r="12" spans="1:13">
      <c r="A12" s="23">
        <v>1.7</v>
      </c>
      <c r="B12" s="74" t="s">
        <v>68</v>
      </c>
      <c r="C12" s="36"/>
      <c r="D12" s="37"/>
      <c r="E12" s="37"/>
      <c r="F12" s="37"/>
      <c r="G12" s="37"/>
      <c r="H12" s="37"/>
      <c r="I12" s="37"/>
      <c r="J12" s="34">
        <f t="shared" si="1"/>
        <v>0</v>
      </c>
      <c r="K12" s="43">
        <f t="shared" si="2"/>
        <v>0</v>
      </c>
      <c r="L12" s="43">
        <f t="shared" si="3"/>
        <v>0</v>
      </c>
      <c r="M12" s="35"/>
    </row>
    <row r="13" spans="1:13">
      <c r="A13" s="23">
        <v>1.8</v>
      </c>
      <c r="B13" s="74" t="s">
        <v>69</v>
      </c>
      <c r="C13" s="36"/>
      <c r="D13" s="37"/>
      <c r="E13" s="37"/>
      <c r="F13" s="37"/>
      <c r="G13" s="37"/>
      <c r="H13" s="37"/>
      <c r="I13" s="37"/>
      <c r="J13" s="34">
        <f t="shared" si="1"/>
        <v>0</v>
      </c>
      <c r="K13" s="43">
        <f t="shared" si="2"/>
        <v>0</v>
      </c>
      <c r="L13" s="43">
        <f t="shared" si="3"/>
        <v>0</v>
      </c>
      <c r="M13" s="35"/>
    </row>
    <row r="14" spans="1:13">
      <c r="A14" s="23">
        <v>1.9</v>
      </c>
      <c r="B14" s="74" t="s">
        <v>70</v>
      </c>
      <c r="C14" s="36"/>
      <c r="D14" s="37"/>
      <c r="E14" s="37"/>
      <c r="F14" s="37"/>
      <c r="G14" s="37"/>
      <c r="H14" s="37"/>
      <c r="I14" s="37"/>
      <c r="J14" s="34">
        <f t="shared" si="1"/>
        <v>0</v>
      </c>
      <c r="K14" s="43">
        <f t="shared" si="2"/>
        <v>0</v>
      </c>
      <c r="L14" s="43">
        <f t="shared" si="3"/>
        <v>0</v>
      </c>
      <c r="M14" s="35"/>
    </row>
    <row r="15" spans="1:13">
      <c r="A15" s="26">
        <v>1.1000000000000001</v>
      </c>
      <c r="B15" s="74" t="s">
        <v>71</v>
      </c>
      <c r="C15" s="36"/>
      <c r="D15" s="37"/>
      <c r="E15" s="37"/>
      <c r="F15" s="37"/>
      <c r="G15" s="37"/>
      <c r="H15" s="37"/>
      <c r="I15" s="37"/>
      <c r="J15" s="34">
        <f t="shared" si="1"/>
        <v>0</v>
      </c>
      <c r="K15" s="43">
        <f t="shared" si="2"/>
        <v>0</v>
      </c>
      <c r="L15" s="43">
        <f t="shared" si="3"/>
        <v>0</v>
      </c>
      <c r="M15" s="35"/>
    </row>
    <row r="16" spans="1:13">
      <c r="A16" s="23">
        <v>1.1100000000000001</v>
      </c>
      <c r="B16" s="74" t="s">
        <v>1</v>
      </c>
      <c r="C16" s="36"/>
      <c r="D16" s="37"/>
      <c r="E16" s="37"/>
      <c r="F16" s="37"/>
      <c r="G16" s="37"/>
      <c r="H16" s="37"/>
      <c r="I16" s="37"/>
      <c r="J16" s="34">
        <f t="shared" si="1"/>
        <v>0</v>
      </c>
      <c r="K16" s="43">
        <f t="shared" si="2"/>
        <v>0</v>
      </c>
      <c r="L16" s="43">
        <f t="shared" si="3"/>
        <v>0</v>
      </c>
      <c r="M16" s="35"/>
    </row>
    <row r="17" spans="1:13">
      <c r="A17" s="23">
        <v>1.1200000000000001</v>
      </c>
      <c r="B17" s="74" t="s">
        <v>2</v>
      </c>
      <c r="C17" s="36"/>
      <c r="D17" s="37"/>
      <c r="E17" s="37"/>
      <c r="F17" s="37"/>
      <c r="G17" s="37"/>
      <c r="H17" s="37"/>
      <c r="I17" s="37"/>
      <c r="J17" s="34">
        <f t="shared" si="1"/>
        <v>0</v>
      </c>
      <c r="K17" s="43">
        <f t="shared" si="2"/>
        <v>0</v>
      </c>
      <c r="L17" s="43">
        <f t="shared" si="3"/>
        <v>0</v>
      </c>
      <c r="M17" s="35"/>
    </row>
    <row r="18" spans="1:13">
      <c r="A18" s="23">
        <v>1.1299999999999999</v>
      </c>
      <c r="B18" s="74" t="s">
        <v>3</v>
      </c>
      <c r="C18" s="36"/>
      <c r="D18" s="37"/>
      <c r="E18" s="37"/>
      <c r="F18" s="37"/>
      <c r="G18" s="37"/>
      <c r="H18" s="37"/>
      <c r="I18" s="37"/>
      <c r="J18" s="34">
        <f t="shared" si="1"/>
        <v>0</v>
      </c>
      <c r="K18" s="43">
        <f t="shared" si="2"/>
        <v>0</v>
      </c>
      <c r="L18" s="43">
        <f t="shared" si="3"/>
        <v>0</v>
      </c>
      <c r="M18" s="35"/>
    </row>
    <row r="19" spans="1:13">
      <c r="A19" s="23">
        <v>1.1399999999999999</v>
      </c>
      <c r="B19" s="75" t="s">
        <v>72</v>
      </c>
      <c r="C19" s="36"/>
      <c r="D19" s="37"/>
      <c r="E19" s="37"/>
      <c r="F19" s="37"/>
      <c r="G19" s="37"/>
      <c r="H19" s="37"/>
      <c r="I19" s="37"/>
      <c r="J19" s="34">
        <f t="shared" si="1"/>
        <v>0</v>
      </c>
      <c r="K19" s="43">
        <f t="shared" si="2"/>
        <v>0</v>
      </c>
      <c r="L19" s="43">
        <f t="shared" si="3"/>
        <v>0</v>
      </c>
      <c r="M19" s="35"/>
    </row>
    <row r="20" spans="1:13">
      <c r="A20" s="23">
        <v>1.1499999999999999</v>
      </c>
      <c r="B20" s="75" t="s">
        <v>36</v>
      </c>
      <c r="C20" s="36"/>
      <c r="D20" s="37"/>
      <c r="E20" s="37"/>
      <c r="F20" s="37"/>
      <c r="G20" s="37"/>
      <c r="H20" s="37"/>
      <c r="I20" s="37"/>
      <c r="J20" s="34">
        <f t="shared" si="1"/>
        <v>0</v>
      </c>
      <c r="K20" s="43">
        <f t="shared" si="2"/>
        <v>0</v>
      </c>
      <c r="L20" s="43">
        <f t="shared" si="3"/>
        <v>0</v>
      </c>
      <c r="M20" s="35"/>
    </row>
    <row r="21" spans="1:13">
      <c r="A21" s="23">
        <v>1.1599999999999999</v>
      </c>
      <c r="B21" s="75" t="s">
        <v>73</v>
      </c>
      <c r="C21" s="36"/>
      <c r="D21" s="37"/>
      <c r="E21" s="37"/>
      <c r="F21" s="37"/>
      <c r="G21" s="37"/>
      <c r="H21" s="37"/>
      <c r="I21" s="37"/>
      <c r="J21" s="34">
        <f t="shared" si="1"/>
        <v>0</v>
      </c>
      <c r="K21" s="43">
        <f t="shared" si="2"/>
        <v>0</v>
      </c>
      <c r="L21" s="43">
        <f t="shared" si="3"/>
        <v>0</v>
      </c>
      <c r="M21" s="35"/>
    </row>
    <row r="22" spans="1:13">
      <c r="A22" s="23">
        <v>1.17</v>
      </c>
      <c r="B22" s="75" t="s">
        <v>74</v>
      </c>
      <c r="C22" s="36"/>
      <c r="D22" s="37"/>
      <c r="E22" s="37"/>
      <c r="F22" s="37"/>
      <c r="G22" s="37"/>
      <c r="H22" s="37"/>
      <c r="I22" s="37"/>
      <c r="J22" s="34">
        <f t="shared" si="1"/>
        <v>0</v>
      </c>
      <c r="K22" s="43">
        <f t="shared" si="2"/>
        <v>0</v>
      </c>
      <c r="L22" s="43">
        <f t="shared" si="3"/>
        <v>0</v>
      </c>
      <c r="M22" s="35"/>
    </row>
    <row r="23" spans="1:13">
      <c r="A23" s="23">
        <v>1.18</v>
      </c>
      <c r="B23" s="75" t="s">
        <v>75</v>
      </c>
      <c r="C23" s="36"/>
      <c r="D23" s="37"/>
      <c r="E23" s="37"/>
      <c r="F23" s="37"/>
      <c r="G23" s="37"/>
      <c r="H23" s="37"/>
      <c r="I23" s="37"/>
      <c r="J23" s="34">
        <f t="shared" si="1"/>
        <v>0</v>
      </c>
      <c r="K23" s="43">
        <f t="shared" si="2"/>
        <v>0</v>
      </c>
      <c r="L23" s="43">
        <f t="shared" si="3"/>
        <v>0</v>
      </c>
      <c r="M23" s="35"/>
    </row>
    <row r="24" spans="1:13">
      <c r="A24" s="23">
        <v>1.19</v>
      </c>
      <c r="B24" s="75" t="s">
        <v>0</v>
      </c>
      <c r="C24" s="36"/>
      <c r="D24" s="37"/>
      <c r="E24" s="37"/>
      <c r="F24" s="37"/>
      <c r="G24" s="37"/>
      <c r="H24" s="37"/>
      <c r="I24" s="37"/>
      <c r="J24" s="34">
        <f t="shared" si="1"/>
        <v>0</v>
      </c>
      <c r="K24" s="43">
        <f t="shared" si="2"/>
        <v>0</v>
      </c>
      <c r="L24" s="43">
        <f t="shared" si="3"/>
        <v>0</v>
      </c>
      <c r="M24" s="35"/>
    </row>
    <row r="25" spans="1:13">
      <c r="A25" s="163">
        <v>1.2</v>
      </c>
      <c r="B25" s="164" t="s">
        <v>148</v>
      </c>
      <c r="C25" s="36"/>
      <c r="D25" s="37"/>
      <c r="E25" s="37"/>
      <c r="F25" s="37"/>
      <c r="G25" s="37"/>
      <c r="H25" s="37"/>
      <c r="I25" s="37"/>
      <c r="J25" s="34">
        <f t="shared" ref="J25:J26" si="4">SUM(F25:I25)</f>
        <v>0</v>
      </c>
      <c r="K25" s="43">
        <f t="shared" ref="K25:K26" si="5">E25-J25</f>
        <v>0</v>
      </c>
      <c r="L25" s="43">
        <f t="shared" ref="L25:L26" si="6">J25/4</f>
        <v>0</v>
      </c>
      <c r="M25" s="35"/>
    </row>
    <row r="26" spans="1:13">
      <c r="A26" s="163">
        <v>1.21</v>
      </c>
      <c r="B26" s="165" t="s">
        <v>149</v>
      </c>
      <c r="C26" s="36"/>
      <c r="D26" s="37"/>
      <c r="E26" s="37"/>
      <c r="F26" s="37"/>
      <c r="G26" s="37"/>
      <c r="H26" s="37"/>
      <c r="I26" s="37"/>
      <c r="J26" s="34">
        <f t="shared" si="4"/>
        <v>0</v>
      </c>
      <c r="K26" s="43">
        <f t="shared" si="5"/>
        <v>0</v>
      </c>
      <c r="L26" s="43">
        <f t="shared" si="6"/>
        <v>0</v>
      </c>
      <c r="M26" s="35"/>
    </row>
    <row r="27" spans="1:13">
      <c r="A27" s="533" t="s">
        <v>22</v>
      </c>
      <c r="B27" s="534"/>
      <c r="C27" s="33">
        <f>SUM(C28:C38)</f>
        <v>0</v>
      </c>
      <c r="D27" s="33">
        <f>SUM(D28:D38)</f>
        <v>0</v>
      </c>
      <c r="E27" s="33">
        <f t="shared" ref="E27:J27" si="7">SUM(E28:E38)</f>
        <v>0</v>
      </c>
      <c r="F27" s="33">
        <f t="shared" si="7"/>
        <v>0</v>
      </c>
      <c r="G27" s="33">
        <f t="shared" si="7"/>
        <v>0</v>
      </c>
      <c r="H27" s="33">
        <f t="shared" si="7"/>
        <v>0</v>
      </c>
      <c r="I27" s="33">
        <f t="shared" si="7"/>
        <v>0</v>
      </c>
      <c r="J27" s="33">
        <f t="shared" si="7"/>
        <v>0</v>
      </c>
      <c r="K27" s="33">
        <f>SUM(K28:K38)</f>
        <v>0</v>
      </c>
      <c r="L27" s="43">
        <f t="shared" ref="L27:L37" si="8">J27/4</f>
        <v>0</v>
      </c>
      <c r="M27" s="33">
        <f>SUM(M28:M38)</f>
        <v>0</v>
      </c>
    </row>
    <row r="28" spans="1:13">
      <c r="A28" s="24">
        <v>2.1</v>
      </c>
      <c r="B28" s="74" t="s">
        <v>48</v>
      </c>
      <c r="C28" s="36"/>
      <c r="D28" s="37"/>
      <c r="E28" s="37"/>
      <c r="F28" s="37"/>
      <c r="G28" s="37"/>
      <c r="H28" s="37"/>
      <c r="I28" s="37"/>
      <c r="J28" s="34">
        <f t="shared" ref="J28:J37" si="9">SUM(F28:I28)</f>
        <v>0</v>
      </c>
      <c r="K28" s="43">
        <f t="shared" ref="K28:K37" si="10">E28-J28</f>
        <v>0</v>
      </c>
      <c r="L28" s="43">
        <f t="shared" si="8"/>
        <v>0</v>
      </c>
      <c r="M28" s="35"/>
    </row>
    <row r="29" spans="1:13">
      <c r="A29" s="24">
        <v>2.2000000000000002</v>
      </c>
      <c r="B29" s="78" t="s">
        <v>76</v>
      </c>
      <c r="C29" s="36"/>
      <c r="D29" s="37"/>
      <c r="E29" s="37"/>
      <c r="F29" s="37"/>
      <c r="G29" s="37"/>
      <c r="H29" s="37"/>
      <c r="I29" s="37"/>
      <c r="J29" s="34">
        <f t="shared" si="9"/>
        <v>0</v>
      </c>
      <c r="K29" s="43">
        <f t="shared" si="10"/>
        <v>0</v>
      </c>
      <c r="L29" s="43">
        <f t="shared" si="8"/>
        <v>0</v>
      </c>
      <c r="M29" s="35"/>
    </row>
    <row r="30" spans="1:13">
      <c r="A30" s="24">
        <v>2.2999999999999998</v>
      </c>
      <c r="B30" s="74" t="s">
        <v>77</v>
      </c>
      <c r="C30" s="36"/>
      <c r="D30" s="37"/>
      <c r="E30" s="37"/>
      <c r="F30" s="37"/>
      <c r="G30" s="37"/>
      <c r="H30" s="37"/>
      <c r="I30" s="37"/>
      <c r="J30" s="34">
        <f t="shared" si="9"/>
        <v>0</v>
      </c>
      <c r="K30" s="43">
        <f t="shared" si="10"/>
        <v>0</v>
      </c>
      <c r="L30" s="43">
        <f t="shared" si="8"/>
        <v>0</v>
      </c>
      <c r="M30" s="35"/>
    </row>
    <row r="31" spans="1:13">
      <c r="A31" s="24">
        <v>2.4</v>
      </c>
      <c r="B31" s="74" t="s">
        <v>39</v>
      </c>
      <c r="C31" s="36"/>
      <c r="D31" s="37"/>
      <c r="E31" s="37"/>
      <c r="F31" s="37"/>
      <c r="G31" s="37"/>
      <c r="H31" s="37"/>
      <c r="I31" s="37"/>
      <c r="J31" s="34">
        <f t="shared" si="9"/>
        <v>0</v>
      </c>
      <c r="K31" s="43">
        <f t="shared" si="10"/>
        <v>0</v>
      </c>
      <c r="L31" s="43">
        <f t="shared" si="8"/>
        <v>0</v>
      </c>
      <c r="M31" s="35"/>
    </row>
    <row r="32" spans="1:13">
      <c r="A32" s="24">
        <v>2.5</v>
      </c>
      <c r="B32" s="74" t="s">
        <v>78</v>
      </c>
      <c r="C32" s="36"/>
      <c r="D32" s="37"/>
      <c r="E32" s="37"/>
      <c r="F32" s="37"/>
      <c r="G32" s="37"/>
      <c r="H32" s="37"/>
      <c r="I32" s="37"/>
      <c r="J32" s="34">
        <f t="shared" si="9"/>
        <v>0</v>
      </c>
      <c r="K32" s="43">
        <f t="shared" si="10"/>
        <v>0</v>
      </c>
      <c r="L32" s="43">
        <f t="shared" si="8"/>
        <v>0</v>
      </c>
      <c r="M32" s="35"/>
    </row>
    <row r="33" spans="1:13">
      <c r="A33" s="24">
        <v>2.6</v>
      </c>
      <c r="B33" s="74" t="s">
        <v>79</v>
      </c>
      <c r="C33" s="36"/>
      <c r="D33" s="37"/>
      <c r="E33" s="37"/>
      <c r="F33" s="37"/>
      <c r="G33" s="37"/>
      <c r="H33" s="37"/>
      <c r="I33" s="37"/>
      <c r="J33" s="34">
        <f t="shared" si="9"/>
        <v>0</v>
      </c>
      <c r="K33" s="43">
        <f t="shared" si="10"/>
        <v>0</v>
      </c>
      <c r="L33" s="43">
        <f t="shared" si="8"/>
        <v>0</v>
      </c>
      <c r="M33" s="35"/>
    </row>
    <row r="34" spans="1:13" s="7" customFormat="1">
      <c r="A34" s="24">
        <v>2.7</v>
      </c>
      <c r="B34" s="74" t="s">
        <v>4</v>
      </c>
      <c r="C34" s="42"/>
      <c r="D34" s="34"/>
      <c r="E34" s="34"/>
      <c r="F34" s="34"/>
      <c r="G34" s="34"/>
      <c r="H34" s="34"/>
      <c r="I34" s="34"/>
      <c r="J34" s="34">
        <f t="shared" si="9"/>
        <v>0</v>
      </c>
      <c r="K34" s="43">
        <f t="shared" si="10"/>
        <v>0</v>
      </c>
      <c r="L34" s="43">
        <f t="shared" si="8"/>
        <v>0</v>
      </c>
      <c r="M34" s="34"/>
    </row>
    <row r="35" spans="1:13" s="7" customFormat="1">
      <c r="A35" s="76">
        <v>2.8</v>
      </c>
      <c r="B35" s="74" t="s">
        <v>5</v>
      </c>
      <c r="C35" s="42"/>
      <c r="D35" s="34"/>
      <c r="E35" s="34"/>
      <c r="F35" s="34"/>
      <c r="G35" s="34"/>
      <c r="H35" s="34"/>
      <c r="I35" s="34"/>
      <c r="J35" s="34">
        <f t="shared" si="9"/>
        <v>0</v>
      </c>
      <c r="K35" s="43">
        <f t="shared" si="10"/>
        <v>0</v>
      </c>
      <c r="L35" s="43">
        <f t="shared" si="8"/>
        <v>0</v>
      </c>
      <c r="M35" s="34"/>
    </row>
    <row r="36" spans="1:13" s="7" customFormat="1">
      <c r="A36" s="77">
        <v>2.9</v>
      </c>
      <c r="B36" s="73" t="s">
        <v>80</v>
      </c>
      <c r="C36" s="42"/>
      <c r="D36" s="34"/>
      <c r="E36" s="34"/>
      <c r="F36" s="34"/>
      <c r="G36" s="34"/>
      <c r="H36" s="34"/>
      <c r="I36" s="34"/>
      <c r="J36" s="34">
        <f t="shared" si="9"/>
        <v>0</v>
      </c>
      <c r="K36" s="43">
        <f t="shared" si="10"/>
        <v>0</v>
      </c>
      <c r="L36" s="43">
        <f t="shared" si="8"/>
        <v>0</v>
      </c>
      <c r="M36" s="34"/>
    </row>
    <row r="37" spans="1:13" s="7" customFormat="1">
      <c r="A37" s="88">
        <v>2.1</v>
      </c>
      <c r="B37" s="89" t="s">
        <v>81</v>
      </c>
      <c r="C37" s="42"/>
      <c r="D37" s="34"/>
      <c r="E37" s="34"/>
      <c r="F37" s="34"/>
      <c r="G37" s="34"/>
      <c r="H37" s="34"/>
      <c r="I37" s="34"/>
      <c r="J37" s="34">
        <f t="shared" si="9"/>
        <v>0</v>
      </c>
      <c r="K37" s="43">
        <f t="shared" si="10"/>
        <v>0</v>
      </c>
      <c r="L37" s="43">
        <f t="shared" si="8"/>
        <v>0</v>
      </c>
      <c r="M37" s="34"/>
    </row>
    <row r="38" spans="1:13" s="7" customFormat="1">
      <c r="A38" s="168">
        <v>2.11</v>
      </c>
      <c r="B38" s="169" t="s">
        <v>152</v>
      </c>
      <c r="C38" s="42"/>
      <c r="D38" s="34"/>
      <c r="E38" s="34"/>
      <c r="F38" s="34"/>
      <c r="G38" s="34"/>
      <c r="H38" s="34"/>
      <c r="I38" s="34"/>
      <c r="J38" s="34">
        <f t="shared" ref="J38" si="11">SUM(F38:I38)</f>
        <v>0</v>
      </c>
      <c r="K38" s="43">
        <f t="shared" ref="K38" si="12">E38-J38</f>
        <v>0</v>
      </c>
      <c r="L38" s="43">
        <f t="shared" ref="L38" si="13">J38/4</f>
        <v>0</v>
      </c>
      <c r="M38" s="34"/>
    </row>
    <row r="39" spans="1:13">
      <c r="A39" s="525" t="s">
        <v>23</v>
      </c>
      <c r="B39" s="526"/>
      <c r="C39" s="90">
        <f>SUM(C40:C56)</f>
        <v>0</v>
      </c>
      <c r="D39" s="90">
        <f t="shared" ref="D39:I39" si="14">SUM(D40:D56)</f>
        <v>0</v>
      </c>
      <c r="E39" s="90">
        <f t="shared" si="14"/>
        <v>0</v>
      </c>
      <c r="F39" s="90">
        <f t="shared" si="14"/>
        <v>0</v>
      </c>
      <c r="G39" s="90">
        <f t="shared" si="14"/>
        <v>0</v>
      </c>
      <c r="H39" s="90">
        <f t="shared" si="14"/>
        <v>0</v>
      </c>
      <c r="I39" s="90">
        <f t="shared" si="14"/>
        <v>0</v>
      </c>
      <c r="J39" s="90">
        <f>SUM(J40:J56)</f>
        <v>0</v>
      </c>
      <c r="K39" s="90">
        <f>SUM(K40:K56)</f>
        <v>0</v>
      </c>
      <c r="L39" s="43">
        <f t="shared" ref="L39:L55" si="15">J39/4</f>
        <v>0</v>
      </c>
      <c r="M39" s="90">
        <f>SUM(M40:M56)</f>
        <v>0</v>
      </c>
    </row>
    <row r="40" spans="1:13">
      <c r="A40" s="28">
        <v>3.1</v>
      </c>
      <c r="B40" s="74" t="s">
        <v>82</v>
      </c>
      <c r="C40" s="36"/>
      <c r="D40" s="37"/>
      <c r="E40" s="37"/>
      <c r="F40" s="37"/>
      <c r="G40" s="37"/>
      <c r="H40" s="37"/>
      <c r="I40" s="37"/>
      <c r="J40" s="34">
        <f t="shared" ref="J40:J55" si="16">SUM(F40:I40)</f>
        <v>0</v>
      </c>
      <c r="K40" s="43">
        <f t="shared" ref="K40:K55" si="17">E40-J40</f>
        <v>0</v>
      </c>
      <c r="L40" s="43">
        <f t="shared" si="15"/>
        <v>0</v>
      </c>
      <c r="M40" s="35"/>
    </row>
    <row r="41" spans="1:13">
      <c r="A41" s="28">
        <v>3.2</v>
      </c>
      <c r="B41" s="74" t="s">
        <v>6</v>
      </c>
      <c r="C41" s="36"/>
      <c r="D41" s="37"/>
      <c r="E41" s="37"/>
      <c r="F41" s="37"/>
      <c r="G41" s="37"/>
      <c r="H41" s="37"/>
      <c r="I41" s="37"/>
      <c r="J41" s="34">
        <f t="shared" si="16"/>
        <v>0</v>
      </c>
      <c r="K41" s="43">
        <f t="shared" si="17"/>
        <v>0</v>
      </c>
      <c r="L41" s="43">
        <f t="shared" si="15"/>
        <v>0</v>
      </c>
      <c r="M41" s="35"/>
    </row>
    <row r="42" spans="1:13">
      <c r="A42" s="28">
        <v>3.3</v>
      </c>
      <c r="B42" s="74" t="s">
        <v>7</v>
      </c>
      <c r="C42" s="36"/>
      <c r="D42" s="37"/>
      <c r="E42" s="37"/>
      <c r="F42" s="37"/>
      <c r="G42" s="37"/>
      <c r="H42" s="37"/>
      <c r="I42" s="37"/>
      <c r="J42" s="34">
        <f t="shared" si="16"/>
        <v>0</v>
      </c>
      <c r="K42" s="43">
        <f t="shared" si="17"/>
        <v>0</v>
      </c>
      <c r="L42" s="43">
        <f t="shared" si="15"/>
        <v>0</v>
      </c>
      <c r="M42" s="35"/>
    </row>
    <row r="43" spans="1:13">
      <c r="A43" s="28">
        <v>3.4</v>
      </c>
      <c r="B43" s="74" t="s">
        <v>83</v>
      </c>
      <c r="C43" s="36"/>
      <c r="D43" s="37"/>
      <c r="E43" s="37"/>
      <c r="F43" s="37"/>
      <c r="G43" s="37"/>
      <c r="H43" s="37"/>
      <c r="I43" s="37"/>
      <c r="J43" s="34">
        <f t="shared" si="16"/>
        <v>0</v>
      </c>
      <c r="K43" s="43">
        <f t="shared" si="17"/>
        <v>0</v>
      </c>
      <c r="L43" s="43">
        <f t="shared" si="15"/>
        <v>0</v>
      </c>
      <c r="M43" s="35"/>
    </row>
    <row r="44" spans="1:13">
      <c r="A44" s="28">
        <v>3.5</v>
      </c>
      <c r="B44" s="74" t="s">
        <v>8</v>
      </c>
      <c r="C44" s="36"/>
      <c r="D44" s="37"/>
      <c r="E44" s="37"/>
      <c r="F44" s="37"/>
      <c r="G44" s="37"/>
      <c r="H44" s="37"/>
      <c r="I44" s="37"/>
      <c r="J44" s="34">
        <f t="shared" si="16"/>
        <v>0</v>
      </c>
      <c r="K44" s="43">
        <f t="shared" si="17"/>
        <v>0</v>
      </c>
      <c r="L44" s="43">
        <f t="shared" si="15"/>
        <v>0</v>
      </c>
      <c r="M44" s="35"/>
    </row>
    <row r="45" spans="1:13">
      <c r="A45" s="29">
        <v>3.6</v>
      </c>
      <c r="B45" s="74" t="s">
        <v>10</v>
      </c>
      <c r="C45" s="36"/>
      <c r="D45" s="37"/>
      <c r="E45" s="37"/>
      <c r="F45" s="37"/>
      <c r="G45" s="37"/>
      <c r="H45" s="37"/>
      <c r="I45" s="37"/>
      <c r="J45" s="34">
        <f t="shared" si="16"/>
        <v>0</v>
      </c>
      <c r="K45" s="43">
        <f t="shared" si="17"/>
        <v>0</v>
      </c>
      <c r="L45" s="43">
        <f t="shared" si="15"/>
        <v>0</v>
      </c>
      <c r="M45" s="35"/>
    </row>
    <row r="46" spans="1:13">
      <c r="A46" s="28">
        <v>3.7</v>
      </c>
      <c r="B46" s="74" t="s">
        <v>9</v>
      </c>
      <c r="C46" s="36"/>
      <c r="D46" s="37"/>
      <c r="E46" s="37"/>
      <c r="F46" s="37"/>
      <c r="G46" s="37"/>
      <c r="H46" s="37"/>
      <c r="I46" s="37"/>
      <c r="J46" s="34">
        <f t="shared" si="16"/>
        <v>0</v>
      </c>
      <c r="K46" s="43">
        <f t="shared" si="17"/>
        <v>0</v>
      </c>
      <c r="L46" s="43">
        <f t="shared" si="15"/>
        <v>0</v>
      </c>
      <c r="M46" s="35"/>
    </row>
    <row r="47" spans="1:13">
      <c r="A47" s="28">
        <v>3.8</v>
      </c>
      <c r="B47" s="74" t="s">
        <v>11</v>
      </c>
      <c r="C47" s="36"/>
      <c r="D47" s="37"/>
      <c r="E47" s="37"/>
      <c r="F47" s="37"/>
      <c r="G47" s="37"/>
      <c r="H47" s="37"/>
      <c r="I47" s="37"/>
      <c r="J47" s="34">
        <f t="shared" si="16"/>
        <v>0</v>
      </c>
      <c r="K47" s="43">
        <f t="shared" si="17"/>
        <v>0</v>
      </c>
      <c r="L47" s="43">
        <f t="shared" si="15"/>
        <v>0</v>
      </c>
      <c r="M47" s="35"/>
    </row>
    <row r="48" spans="1:13">
      <c r="A48" s="28">
        <v>3.9</v>
      </c>
      <c r="B48" s="74" t="s">
        <v>12</v>
      </c>
      <c r="C48" s="36"/>
      <c r="D48" s="37"/>
      <c r="E48" s="37"/>
      <c r="F48" s="37"/>
      <c r="G48" s="37"/>
      <c r="H48" s="37"/>
      <c r="I48" s="37"/>
      <c r="J48" s="34">
        <f t="shared" si="16"/>
        <v>0</v>
      </c>
      <c r="K48" s="43">
        <f t="shared" si="17"/>
        <v>0</v>
      </c>
      <c r="L48" s="43">
        <f t="shared" si="15"/>
        <v>0</v>
      </c>
      <c r="M48" s="35"/>
    </row>
    <row r="49" spans="1:13">
      <c r="A49" s="30">
        <v>3.1</v>
      </c>
      <c r="B49" s="74" t="s">
        <v>13</v>
      </c>
      <c r="C49" s="36"/>
      <c r="D49" s="37"/>
      <c r="E49" s="37"/>
      <c r="F49" s="37"/>
      <c r="G49" s="37"/>
      <c r="H49" s="37"/>
      <c r="I49" s="37"/>
      <c r="J49" s="34">
        <f t="shared" si="16"/>
        <v>0</v>
      </c>
      <c r="K49" s="43">
        <f t="shared" si="17"/>
        <v>0</v>
      </c>
      <c r="L49" s="43">
        <f t="shared" si="15"/>
        <v>0</v>
      </c>
      <c r="M49" s="35"/>
    </row>
    <row r="50" spans="1:13">
      <c r="A50" s="30">
        <v>3.11</v>
      </c>
      <c r="B50" s="74" t="s">
        <v>16</v>
      </c>
      <c r="C50" s="36"/>
      <c r="D50" s="37"/>
      <c r="E50" s="37"/>
      <c r="F50" s="37"/>
      <c r="G50" s="37"/>
      <c r="H50" s="37"/>
      <c r="I50" s="37"/>
      <c r="J50" s="34">
        <f t="shared" si="16"/>
        <v>0</v>
      </c>
      <c r="K50" s="43">
        <f t="shared" si="17"/>
        <v>0</v>
      </c>
      <c r="L50" s="43">
        <f t="shared" si="15"/>
        <v>0</v>
      </c>
      <c r="M50" s="35"/>
    </row>
    <row r="51" spans="1:13">
      <c r="A51" s="30">
        <v>3.12</v>
      </c>
      <c r="B51" s="74" t="s">
        <v>17</v>
      </c>
      <c r="C51" s="36"/>
      <c r="D51" s="37"/>
      <c r="E51" s="37"/>
      <c r="F51" s="37"/>
      <c r="G51" s="37"/>
      <c r="H51" s="37"/>
      <c r="I51" s="37"/>
      <c r="J51" s="34">
        <f t="shared" si="16"/>
        <v>0</v>
      </c>
      <c r="K51" s="43">
        <f t="shared" si="17"/>
        <v>0</v>
      </c>
      <c r="L51" s="43">
        <f t="shared" si="15"/>
        <v>0</v>
      </c>
      <c r="M51" s="35"/>
    </row>
    <row r="52" spans="1:13">
      <c r="A52" s="30">
        <v>3.13</v>
      </c>
      <c r="B52" s="74" t="s">
        <v>14</v>
      </c>
      <c r="C52" s="36"/>
      <c r="D52" s="37"/>
      <c r="E52" s="37"/>
      <c r="F52" s="37"/>
      <c r="G52" s="37"/>
      <c r="H52" s="37"/>
      <c r="I52" s="37"/>
      <c r="J52" s="34">
        <f t="shared" si="16"/>
        <v>0</v>
      </c>
      <c r="K52" s="43">
        <f t="shared" si="17"/>
        <v>0</v>
      </c>
      <c r="L52" s="43">
        <f t="shared" si="15"/>
        <v>0</v>
      </c>
      <c r="M52" s="35"/>
    </row>
    <row r="53" spans="1:13">
      <c r="A53" s="30">
        <v>3.14</v>
      </c>
      <c r="B53" s="74" t="s">
        <v>84</v>
      </c>
      <c r="C53" s="36"/>
      <c r="D53" s="37"/>
      <c r="E53" s="37"/>
      <c r="F53" s="37"/>
      <c r="G53" s="37"/>
      <c r="H53" s="37"/>
      <c r="I53" s="37"/>
      <c r="J53" s="34">
        <f t="shared" si="16"/>
        <v>0</v>
      </c>
      <c r="K53" s="43">
        <f t="shared" si="17"/>
        <v>0</v>
      </c>
      <c r="L53" s="43">
        <f t="shared" si="15"/>
        <v>0</v>
      </c>
      <c r="M53" s="35"/>
    </row>
    <row r="54" spans="1:13">
      <c r="A54" s="30">
        <v>3.15</v>
      </c>
      <c r="B54" s="74" t="s">
        <v>18</v>
      </c>
      <c r="C54" s="36"/>
      <c r="D54" s="37"/>
      <c r="E54" s="37"/>
      <c r="F54" s="37"/>
      <c r="G54" s="37"/>
      <c r="H54" s="37"/>
      <c r="I54" s="37"/>
      <c r="J54" s="34">
        <f t="shared" si="16"/>
        <v>0</v>
      </c>
      <c r="K54" s="43">
        <f t="shared" si="17"/>
        <v>0</v>
      </c>
      <c r="L54" s="43">
        <f t="shared" si="15"/>
        <v>0</v>
      </c>
      <c r="M54" s="35"/>
    </row>
    <row r="55" spans="1:13">
      <c r="A55" s="30">
        <v>3.16</v>
      </c>
      <c r="B55" s="171" t="s">
        <v>15</v>
      </c>
      <c r="C55" s="36"/>
      <c r="D55" s="37"/>
      <c r="E55" s="37"/>
      <c r="F55" s="37"/>
      <c r="G55" s="37"/>
      <c r="H55" s="37"/>
      <c r="I55" s="37"/>
      <c r="J55" s="34">
        <f t="shared" si="16"/>
        <v>0</v>
      </c>
      <c r="K55" s="43">
        <f t="shared" si="17"/>
        <v>0</v>
      </c>
      <c r="L55" s="43">
        <f t="shared" si="15"/>
        <v>0</v>
      </c>
      <c r="M55" s="35"/>
    </row>
    <row r="56" spans="1:13">
      <c r="A56" s="170">
        <v>3.17</v>
      </c>
      <c r="B56" s="172" t="s">
        <v>153</v>
      </c>
      <c r="C56" s="36"/>
      <c r="D56" s="37"/>
      <c r="E56" s="37"/>
      <c r="F56" s="37"/>
      <c r="G56" s="37"/>
      <c r="H56" s="37"/>
      <c r="I56" s="37"/>
      <c r="J56" s="34">
        <f t="shared" ref="J56" si="18">SUM(F56:I56)</f>
        <v>0</v>
      </c>
      <c r="K56" s="43">
        <f t="shared" ref="K56" si="19">E56-J56</f>
        <v>0</v>
      </c>
      <c r="L56" s="43">
        <f t="shared" ref="L56" si="20">J56/4</f>
        <v>0</v>
      </c>
      <c r="M56" s="35"/>
    </row>
    <row r="57" spans="1:13">
      <c r="A57" s="525" t="s">
        <v>24</v>
      </c>
      <c r="B57" s="526"/>
      <c r="C57" s="38">
        <f t="shared" ref="C57:I57" si="21">SUM(C58:C63)</f>
        <v>0</v>
      </c>
      <c r="D57" s="38">
        <f t="shared" si="21"/>
        <v>0</v>
      </c>
      <c r="E57" s="38">
        <f t="shared" si="21"/>
        <v>0</v>
      </c>
      <c r="F57" s="38">
        <f t="shared" si="21"/>
        <v>0</v>
      </c>
      <c r="G57" s="38">
        <f t="shared" si="21"/>
        <v>0</v>
      </c>
      <c r="H57" s="38">
        <f t="shared" si="21"/>
        <v>0</v>
      </c>
      <c r="I57" s="38">
        <f t="shared" si="21"/>
        <v>0</v>
      </c>
      <c r="J57" s="38">
        <f>SUM(J58:J63)</f>
        <v>0</v>
      </c>
      <c r="K57" s="38">
        <f t="shared" ref="K57:M57" si="22">SUM(K58:K63)</f>
        <v>0</v>
      </c>
      <c r="L57" s="43">
        <f t="shared" ref="L57:L60" si="23">J57/4</f>
        <v>0</v>
      </c>
      <c r="M57" s="38">
        <f t="shared" si="22"/>
        <v>0</v>
      </c>
    </row>
    <row r="58" spans="1:13" s="7" customFormat="1">
      <c r="A58" s="32">
        <v>4.0999999999999996</v>
      </c>
      <c r="B58" s="25" t="s">
        <v>40</v>
      </c>
      <c r="C58" s="39"/>
      <c r="D58" s="40"/>
      <c r="E58" s="40"/>
      <c r="F58" s="40"/>
      <c r="G58" s="40"/>
      <c r="H58" s="40"/>
      <c r="I58" s="40"/>
      <c r="J58" s="34">
        <f t="shared" ref="J58:J60" si="24">SUM(F58:I58)</f>
        <v>0</v>
      </c>
      <c r="K58" s="43">
        <f t="shared" ref="K58:K60" si="25">E58-J58</f>
        <v>0</v>
      </c>
      <c r="L58" s="43">
        <f t="shared" si="23"/>
        <v>0</v>
      </c>
      <c r="M58" s="40"/>
    </row>
    <row r="59" spans="1:13" s="7" customFormat="1">
      <c r="A59" s="79">
        <v>4.2</v>
      </c>
      <c r="B59" s="25" t="s">
        <v>41</v>
      </c>
      <c r="C59" s="39"/>
      <c r="D59" s="40"/>
      <c r="E59" s="40"/>
      <c r="F59" s="40"/>
      <c r="G59" s="40"/>
      <c r="H59" s="40"/>
      <c r="I59" s="40"/>
      <c r="J59" s="34">
        <f t="shared" si="24"/>
        <v>0</v>
      </c>
      <c r="K59" s="43">
        <f t="shared" si="25"/>
        <v>0</v>
      </c>
      <c r="L59" s="43">
        <f t="shared" si="23"/>
        <v>0</v>
      </c>
      <c r="M59" s="40"/>
    </row>
    <row r="60" spans="1:13" s="7" customFormat="1">
      <c r="A60" s="166">
        <v>4.3</v>
      </c>
      <c r="B60" s="71" t="s">
        <v>85</v>
      </c>
      <c r="C60" s="39"/>
      <c r="D60" s="39"/>
      <c r="E60" s="39"/>
      <c r="F60" s="39"/>
      <c r="G60" s="39"/>
      <c r="H60" s="39"/>
      <c r="I60" s="39"/>
      <c r="J60" s="34">
        <f t="shared" si="24"/>
        <v>0</v>
      </c>
      <c r="K60" s="43">
        <f t="shared" si="25"/>
        <v>0</v>
      </c>
      <c r="L60" s="43">
        <f t="shared" si="23"/>
        <v>0</v>
      </c>
      <c r="M60" s="39"/>
    </row>
    <row r="61" spans="1:13" s="7" customFormat="1">
      <c r="A61" s="167">
        <v>4.4000000000000004</v>
      </c>
      <c r="B61" s="71" t="s">
        <v>150</v>
      </c>
      <c r="C61" s="39"/>
      <c r="D61" s="39"/>
      <c r="E61" s="39"/>
      <c r="F61" s="39"/>
      <c r="G61" s="39"/>
      <c r="H61" s="39"/>
      <c r="I61" s="39"/>
      <c r="J61" s="34">
        <f t="shared" ref="J61:J63" si="26">SUM(F61:I61)</f>
        <v>0</v>
      </c>
      <c r="K61" s="43">
        <f t="shared" ref="K61:K63" si="27">E61-J61</f>
        <v>0</v>
      </c>
      <c r="L61" s="43">
        <f t="shared" ref="L61:L63" si="28">J61/4</f>
        <v>0</v>
      </c>
      <c r="M61" s="39"/>
    </row>
    <row r="62" spans="1:13" s="7" customFormat="1">
      <c r="A62" s="167">
        <v>4.5</v>
      </c>
      <c r="B62" s="71" t="s">
        <v>151</v>
      </c>
      <c r="C62" s="39"/>
      <c r="D62" s="39"/>
      <c r="E62" s="39"/>
      <c r="F62" s="39"/>
      <c r="G62" s="39"/>
      <c r="H62" s="39"/>
      <c r="I62" s="39"/>
      <c r="J62" s="34">
        <f t="shared" si="26"/>
        <v>0</v>
      </c>
      <c r="K62" s="43">
        <f t="shared" si="27"/>
        <v>0</v>
      </c>
      <c r="L62" s="43">
        <f t="shared" si="28"/>
        <v>0</v>
      </c>
      <c r="M62" s="39"/>
    </row>
    <row r="63" spans="1:13" s="7" customFormat="1">
      <c r="A63" s="167">
        <v>4.5999999999999996</v>
      </c>
      <c r="B63" s="71" t="s">
        <v>154</v>
      </c>
      <c r="C63" s="39"/>
      <c r="D63" s="39"/>
      <c r="E63" s="39"/>
      <c r="F63" s="39"/>
      <c r="G63" s="39"/>
      <c r="H63" s="39"/>
      <c r="I63" s="39"/>
      <c r="J63" s="34">
        <f t="shared" si="26"/>
        <v>0</v>
      </c>
      <c r="K63" s="43">
        <f t="shared" si="27"/>
        <v>0</v>
      </c>
      <c r="L63" s="43">
        <f t="shared" si="28"/>
        <v>0</v>
      </c>
      <c r="M63" s="39"/>
    </row>
    <row r="64" spans="1:13" s="7" customFormat="1">
      <c r="A64" s="527" t="s">
        <v>42</v>
      </c>
      <c r="B64" s="528"/>
      <c r="C64" s="39">
        <f t="shared" ref="C64:I64" si="29">SUM(C65:C71)</f>
        <v>0</v>
      </c>
      <c r="D64" s="39">
        <f t="shared" si="29"/>
        <v>0</v>
      </c>
      <c r="E64" s="39">
        <f t="shared" si="29"/>
        <v>0</v>
      </c>
      <c r="F64" s="39">
        <f t="shared" si="29"/>
        <v>0</v>
      </c>
      <c r="G64" s="39">
        <f t="shared" si="29"/>
        <v>0</v>
      </c>
      <c r="H64" s="39">
        <f t="shared" si="29"/>
        <v>0</v>
      </c>
      <c r="I64" s="39">
        <f t="shared" si="29"/>
        <v>0</v>
      </c>
      <c r="J64" s="39">
        <f>SUM(J65:J71)</f>
        <v>0</v>
      </c>
      <c r="K64" s="39">
        <f t="shared" ref="K64:M64" si="30">SUM(K65:K71)</f>
        <v>0</v>
      </c>
      <c r="L64" s="43">
        <f t="shared" ref="L64:L69" si="31">J64/4</f>
        <v>0</v>
      </c>
      <c r="M64" s="39">
        <f t="shared" si="30"/>
        <v>0</v>
      </c>
    </row>
    <row r="65" spans="1:13" s="7" customFormat="1">
      <c r="A65" s="32">
        <v>5.0999999999999996</v>
      </c>
      <c r="B65" s="25" t="s">
        <v>43</v>
      </c>
      <c r="C65" s="39"/>
      <c r="D65" s="40"/>
      <c r="E65" s="40"/>
      <c r="F65" s="40"/>
      <c r="G65" s="40"/>
      <c r="H65" s="40"/>
      <c r="I65" s="40"/>
      <c r="J65" s="34">
        <f t="shared" ref="J65:J69" si="32">SUM(F65:I65)</f>
        <v>0</v>
      </c>
      <c r="K65" s="43">
        <f t="shared" ref="K65:K69" si="33">E65-J65</f>
        <v>0</v>
      </c>
      <c r="L65" s="43">
        <f t="shared" si="31"/>
        <v>0</v>
      </c>
      <c r="M65" s="40"/>
    </row>
    <row r="66" spans="1:13" s="7" customFormat="1">
      <c r="A66" s="32">
        <v>5.2</v>
      </c>
      <c r="B66" s="25" t="s">
        <v>45</v>
      </c>
      <c r="C66" s="39"/>
      <c r="D66" s="40"/>
      <c r="E66" s="40"/>
      <c r="F66" s="40"/>
      <c r="G66" s="40"/>
      <c r="H66" s="40"/>
      <c r="I66" s="40"/>
      <c r="J66" s="34">
        <f t="shared" si="32"/>
        <v>0</v>
      </c>
      <c r="K66" s="43">
        <f t="shared" si="33"/>
        <v>0</v>
      </c>
      <c r="L66" s="43">
        <f t="shared" si="31"/>
        <v>0</v>
      </c>
      <c r="M66" s="40"/>
    </row>
    <row r="67" spans="1:13" s="7" customFormat="1">
      <c r="A67" s="32">
        <v>5.3</v>
      </c>
      <c r="B67" s="25" t="s">
        <v>44</v>
      </c>
      <c r="C67" s="39"/>
      <c r="D67" s="40"/>
      <c r="E67" s="40"/>
      <c r="F67" s="40"/>
      <c r="G67" s="40"/>
      <c r="H67" s="40"/>
      <c r="I67" s="40"/>
      <c r="J67" s="34">
        <f t="shared" si="32"/>
        <v>0</v>
      </c>
      <c r="K67" s="43">
        <f t="shared" si="33"/>
        <v>0</v>
      </c>
      <c r="L67" s="43">
        <f t="shared" si="31"/>
        <v>0</v>
      </c>
      <c r="M67" s="40"/>
    </row>
    <row r="68" spans="1:13" s="7" customFormat="1">
      <c r="A68" s="32">
        <v>5.4</v>
      </c>
      <c r="B68" s="31" t="s">
        <v>46</v>
      </c>
      <c r="C68" s="39"/>
      <c r="D68" s="40"/>
      <c r="E68" s="40"/>
      <c r="F68" s="40"/>
      <c r="G68" s="40"/>
      <c r="H68" s="40"/>
      <c r="I68" s="40"/>
      <c r="J68" s="34">
        <f t="shared" si="32"/>
        <v>0</v>
      </c>
      <c r="K68" s="43">
        <f t="shared" si="33"/>
        <v>0</v>
      </c>
      <c r="L68" s="43">
        <f t="shared" si="31"/>
        <v>0</v>
      </c>
      <c r="M68" s="40"/>
    </row>
    <row r="69" spans="1:13" s="7" customFormat="1">
      <c r="A69" s="32">
        <v>5.5</v>
      </c>
      <c r="B69" s="173" t="s">
        <v>87</v>
      </c>
      <c r="C69" s="39"/>
      <c r="D69" s="40"/>
      <c r="E69" s="40"/>
      <c r="F69" s="40"/>
      <c r="G69" s="40"/>
      <c r="H69" s="40"/>
      <c r="I69" s="40"/>
      <c r="J69" s="34">
        <f t="shared" si="32"/>
        <v>0</v>
      </c>
      <c r="K69" s="43">
        <f t="shared" si="33"/>
        <v>0</v>
      </c>
      <c r="L69" s="43">
        <f t="shared" si="31"/>
        <v>0</v>
      </c>
      <c r="M69" s="40"/>
    </row>
    <row r="70" spans="1:13" s="7" customFormat="1">
      <c r="A70" s="32">
        <v>5.6</v>
      </c>
      <c r="B70" s="25" t="s">
        <v>52</v>
      </c>
      <c r="C70" s="39"/>
      <c r="D70" s="40"/>
      <c r="E70" s="40"/>
      <c r="F70" s="40"/>
      <c r="G70" s="40"/>
      <c r="H70" s="40"/>
      <c r="I70" s="40"/>
      <c r="J70" s="34">
        <f t="shared" ref="J70:J71" si="34">SUM(F70:I70)</f>
        <v>0</v>
      </c>
      <c r="K70" s="43">
        <f t="shared" ref="K70:K71" si="35">E70-J70</f>
        <v>0</v>
      </c>
      <c r="L70" s="43">
        <f t="shared" ref="L70:L71" si="36">J70/4</f>
        <v>0</v>
      </c>
      <c r="M70" s="40"/>
    </row>
    <row r="71" spans="1:13" s="7" customFormat="1">
      <c r="A71" s="32">
        <v>5.7</v>
      </c>
      <c r="B71" s="25" t="s">
        <v>155</v>
      </c>
      <c r="C71" s="39"/>
      <c r="D71" s="40"/>
      <c r="E71" s="40"/>
      <c r="F71" s="40"/>
      <c r="G71" s="40"/>
      <c r="H71" s="40"/>
      <c r="I71" s="40"/>
      <c r="J71" s="34">
        <f t="shared" si="34"/>
        <v>0</v>
      </c>
      <c r="K71" s="43">
        <f t="shared" si="35"/>
        <v>0</v>
      </c>
      <c r="L71" s="43">
        <f t="shared" si="36"/>
        <v>0</v>
      </c>
      <c r="M71" s="40"/>
    </row>
    <row r="72" spans="1:13">
      <c r="A72" s="525" t="s">
        <v>47</v>
      </c>
      <c r="B72" s="530"/>
      <c r="C72" s="40">
        <f>SUM(C73:C76)</f>
        <v>0</v>
      </c>
      <c r="D72" s="40">
        <f t="shared" ref="D72:K72" si="37">SUM(D73:D76)</f>
        <v>0</v>
      </c>
      <c r="E72" s="40">
        <f t="shared" si="37"/>
        <v>0</v>
      </c>
      <c r="F72" s="40">
        <f t="shared" si="37"/>
        <v>0</v>
      </c>
      <c r="G72" s="40">
        <f t="shared" si="37"/>
        <v>0</v>
      </c>
      <c r="H72" s="40">
        <f t="shared" si="37"/>
        <v>0</v>
      </c>
      <c r="I72" s="40">
        <f t="shared" si="37"/>
        <v>0</v>
      </c>
      <c r="J72" s="40">
        <f t="shared" si="37"/>
        <v>0</v>
      </c>
      <c r="K72" s="40">
        <f t="shared" si="37"/>
        <v>0</v>
      </c>
      <c r="L72" s="43">
        <f t="shared" ref="L72:L75" si="38">J72/4</f>
        <v>0</v>
      </c>
      <c r="M72" s="40">
        <f>SUM(M73:M76)</f>
        <v>0</v>
      </c>
    </row>
    <row r="73" spans="1:13">
      <c r="A73" s="32">
        <v>6.1</v>
      </c>
      <c r="B73" s="25" t="s">
        <v>19</v>
      </c>
      <c r="C73" s="39"/>
      <c r="D73" s="40"/>
      <c r="E73" s="40"/>
      <c r="F73" s="40"/>
      <c r="G73" s="40"/>
      <c r="H73" s="40"/>
      <c r="I73" s="40"/>
      <c r="J73" s="34">
        <f t="shared" ref="J73:J75" si="39">SUM(F73:I73)</f>
        <v>0</v>
      </c>
      <c r="K73" s="43">
        <f t="shared" ref="K73:K75" si="40">E73-J73</f>
        <v>0</v>
      </c>
      <c r="L73" s="43">
        <f>J73/4</f>
        <v>0</v>
      </c>
      <c r="M73" s="40"/>
    </row>
    <row r="74" spans="1:13">
      <c r="A74" s="32">
        <v>6.2</v>
      </c>
      <c r="B74" s="27" t="s">
        <v>20</v>
      </c>
      <c r="C74" s="39"/>
      <c r="D74" s="40"/>
      <c r="E74" s="40"/>
      <c r="F74" s="40"/>
      <c r="G74" s="40"/>
      <c r="H74" s="40"/>
      <c r="I74" s="40"/>
      <c r="J74" s="34">
        <f t="shared" si="39"/>
        <v>0</v>
      </c>
      <c r="K74" s="43">
        <f t="shared" si="40"/>
        <v>0</v>
      </c>
      <c r="L74" s="43">
        <f t="shared" si="38"/>
        <v>0</v>
      </c>
      <c r="M74" s="40"/>
    </row>
    <row r="75" spans="1:13" ht="21" customHeight="1">
      <c r="A75" s="167">
        <v>6.3</v>
      </c>
      <c r="B75" s="27" t="s">
        <v>64</v>
      </c>
      <c r="C75" s="39"/>
      <c r="D75" s="40"/>
      <c r="E75" s="40"/>
      <c r="F75" s="40"/>
      <c r="G75" s="40"/>
      <c r="H75" s="40"/>
      <c r="I75" s="40"/>
      <c r="J75" s="91">
        <f t="shared" si="39"/>
        <v>0</v>
      </c>
      <c r="K75" s="92">
        <f t="shared" si="40"/>
        <v>0</v>
      </c>
      <c r="L75" s="92">
        <f t="shared" si="38"/>
        <v>0</v>
      </c>
      <c r="M75" s="40"/>
    </row>
    <row r="76" spans="1:13" ht="21" customHeight="1">
      <c r="A76" s="167">
        <v>6.4</v>
      </c>
      <c r="B76" s="27" t="s">
        <v>156</v>
      </c>
      <c r="C76" s="39"/>
      <c r="D76" s="40"/>
      <c r="E76" s="40"/>
      <c r="F76" s="40"/>
      <c r="G76" s="40"/>
      <c r="H76" s="40"/>
      <c r="I76" s="40"/>
      <c r="J76" s="91">
        <f t="shared" ref="J76" si="41">SUM(F76:I76)</f>
        <v>0</v>
      </c>
      <c r="K76" s="92">
        <f t="shared" ref="K76" si="42">E76-J76</f>
        <v>0</v>
      </c>
      <c r="L76" s="92">
        <f t="shared" ref="L76" si="43">J76/4</f>
        <v>0</v>
      </c>
      <c r="M76" s="40"/>
    </row>
    <row r="77" spans="1:13">
      <c r="A77" s="525" t="s">
        <v>86</v>
      </c>
      <c r="B77" s="526"/>
      <c r="C77" s="40">
        <f>SUM(C78:C79)</f>
        <v>0</v>
      </c>
      <c r="D77" s="40">
        <f t="shared" ref="D77:K77" si="44">SUM(D78:D79)</f>
        <v>0</v>
      </c>
      <c r="E77" s="40">
        <f t="shared" si="44"/>
        <v>0</v>
      </c>
      <c r="F77" s="40">
        <f t="shared" si="44"/>
        <v>0</v>
      </c>
      <c r="G77" s="40">
        <f t="shared" si="44"/>
        <v>0</v>
      </c>
      <c r="H77" s="40">
        <f t="shared" si="44"/>
        <v>0</v>
      </c>
      <c r="I77" s="40">
        <f t="shared" si="44"/>
        <v>0</v>
      </c>
      <c r="J77" s="40">
        <f t="shared" si="44"/>
        <v>0</v>
      </c>
      <c r="K77" s="40">
        <f t="shared" si="44"/>
        <v>0</v>
      </c>
      <c r="L77" s="43">
        <f t="shared" ref="L77:L80" si="45">J77/4</f>
        <v>0</v>
      </c>
      <c r="M77" s="40">
        <f>SUM(M78:M79)</f>
        <v>0</v>
      </c>
    </row>
    <row r="78" spans="1:13">
      <c r="A78" s="32">
        <v>7.1</v>
      </c>
      <c r="B78" s="25" t="s">
        <v>50</v>
      </c>
      <c r="C78" s="39"/>
      <c r="D78" s="40"/>
      <c r="E78" s="40"/>
      <c r="F78" s="40"/>
      <c r="G78" s="40"/>
      <c r="H78" s="40"/>
      <c r="I78" s="40"/>
      <c r="J78" s="34">
        <f t="shared" ref="J78:J79" si="46">SUM(F78:I78)</f>
        <v>0</v>
      </c>
      <c r="K78" s="43">
        <f t="shared" ref="K78:K79" si="47">E78-J78</f>
        <v>0</v>
      </c>
      <c r="L78" s="43">
        <f t="shared" si="45"/>
        <v>0</v>
      </c>
      <c r="M78" s="40"/>
    </row>
    <row r="79" spans="1:13">
      <c r="A79" s="32">
        <v>7.2</v>
      </c>
      <c r="B79" s="27" t="s">
        <v>51</v>
      </c>
      <c r="C79" s="39"/>
      <c r="D79" s="40"/>
      <c r="E79" s="40"/>
      <c r="F79" s="40"/>
      <c r="G79" s="40"/>
      <c r="H79" s="40"/>
      <c r="I79" s="40"/>
      <c r="J79" s="34">
        <f t="shared" si="46"/>
        <v>0</v>
      </c>
      <c r="K79" s="43">
        <f t="shared" si="47"/>
        <v>0</v>
      </c>
      <c r="L79" s="43">
        <f t="shared" si="45"/>
        <v>0</v>
      </c>
      <c r="M79" s="40"/>
    </row>
    <row r="80" spans="1:13" s="3" customFormat="1">
      <c r="A80" s="502" t="s">
        <v>27</v>
      </c>
      <c r="B80" s="529"/>
      <c r="C80" s="41">
        <f>SUM(C5+C27+C39+C57+C64+C72+C77)</f>
        <v>0</v>
      </c>
      <c r="D80" s="41">
        <f t="shared" ref="D80:M80" si="48">SUM(D5+D27+D39+D57+D64+D72+D77)</f>
        <v>0</v>
      </c>
      <c r="E80" s="41">
        <f t="shared" si="48"/>
        <v>0</v>
      </c>
      <c r="F80" s="41">
        <f t="shared" si="48"/>
        <v>0</v>
      </c>
      <c r="G80" s="41">
        <f t="shared" si="48"/>
        <v>0</v>
      </c>
      <c r="H80" s="41">
        <f t="shared" si="48"/>
        <v>0</v>
      </c>
      <c r="I80" s="41">
        <f t="shared" si="48"/>
        <v>0</v>
      </c>
      <c r="J80" s="41">
        <f t="shared" si="48"/>
        <v>0</v>
      </c>
      <c r="K80" s="41">
        <f t="shared" si="48"/>
        <v>0</v>
      </c>
      <c r="L80" s="43">
        <f t="shared" si="45"/>
        <v>0</v>
      </c>
      <c r="M80" s="41">
        <f t="shared" si="48"/>
        <v>0</v>
      </c>
    </row>
    <row r="81" spans="1:19">
      <c r="A81" s="87" t="s">
        <v>90</v>
      </c>
    </row>
    <row r="82" spans="1:19">
      <c r="A82" s="87"/>
    </row>
    <row r="83" spans="1:19" s="51" customFormat="1">
      <c r="A83" s="49" t="s">
        <v>53</v>
      </c>
      <c r="C83" s="49"/>
      <c r="D83" s="48"/>
      <c r="E83" s="48"/>
      <c r="F83" s="48"/>
      <c r="G83" s="48"/>
      <c r="H83" s="48"/>
      <c r="I83" s="48"/>
      <c r="J83" s="48"/>
      <c r="K83" s="48"/>
      <c r="L83" s="48"/>
      <c r="M83" s="52" t="s">
        <v>54</v>
      </c>
      <c r="N83" s="50"/>
      <c r="O83" s="50"/>
      <c r="S83" s="50"/>
    </row>
    <row r="84" spans="1:19" s="51" customFormat="1">
      <c r="A84" s="49" t="s">
        <v>55</v>
      </c>
      <c r="C84" s="49"/>
      <c r="D84" s="48"/>
      <c r="E84" s="48"/>
      <c r="F84" s="48"/>
      <c r="G84" s="48"/>
      <c r="H84" s="48"/>
      <c r="I84" s="48"/>
      <c r="J84" s="48"/>
      <c r="K84" s="48"/>
      <c r="L84" s="48"/>
      <c r="M84" s="52" t="s">
        <v>56</v>
      </c>
      <c r="N84" s="50"/>
      <c r="O84" s="50"/>
      <c r="S84" s="50"/>
    </row>
    <row r="85" spans="1:19" s="51" customFormat="1">
      <c r="A85" s="49" t="s">
        <v>57</v>
      </c>
      <c r="C85" s="49"/>
      <c r="D85" s="48"/>
      <c r="E85" s="48"/>
      <c r="F85" s="48"/>
      <c r="G85" s="48"/>
      <c r="H85" s="48"/>
      <c r="I85" s="48"/>
      <c r="J85" s="48"/>
      <c r="K85" s="48"/>
      <c r="L85" s="48"/>
      <c r="M85" s="52" t="s">
        <v>58</v>
      </c>
      <c r="N85" s="50"/>
      <c r="O85" s="50"/>
      <c r="S85" s="50"/>
    </row>
    <row r="86" spans="1:19" s="51" customFormat="1">
      <c r="A86" s="49" t="s">
        <v>59</v>
      </c>
      <c r="C86" s="49"/>
      <c r="D86" s="48"/>
      <c r="E86" s="48"/>
      <c r="F86" s="48"/>
      <c r="G86" s="48"/>
      <c r="H86" s="48"/>
      <c r="I86" s="48"/>
      <c r="J86" s="48"/>
      <c r="K86" s="48"/>
      <c r="L86" s="48"/>
      <c r="N86" s="50"/>
      <c r="O86" s="50"/>
    </row>
  </sheetData>
  <mergeCells count="14">
    <mergeCell ref="D3:E3"/>
    <mergeCell ref="A27:B27"/>
    <mergeCell ref="A1:M1"/>
    <mergeCell ref="A3:A4"/>
    <mergeCell ref="B3:B4"/>
    <mergeCell ref="C3:C4"/>
    <mergeCell ref="F3:L3"/>
    <mergeCell ref="A5:B5"/>
    <mergeCell ref="A39:B39"/>
    <mergeCell ref="A57:B57"/>
    <mergeCell ref="A64:B64"/>
    <mergeCell ref="A80:B80"/>
    <mergeCell ref="A77:B77"/>
    <mergeCell ref="A72:B72"/>
  </mergeCells>
  <pageMargins left="0.47244094488188981" right="0.19685039370078741" top="0.47244094488188981" bottom="0.39370078740157483" header="0.31496062992125984" footer="0.31496062992125984"/>
  <pageSetup paperSize="9" scale="72" orientation="landscape" r:id="rId1"/>
  <rowBreaks count="1" manualBreakCount="1">
    <brk id="67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75"/>
  <sheetViews>
    <sheetView zoomScale="90" zoomScaleNormal="90" workbookViewId="0">
      <selection activeCell="N8" sqref="N8"/>
    </sheetView>
  </sheetViews>
  <sheetFormatPr defaultRowHeight="21"/>
  <cols>
    <col min="1" max="1" width="5.25" style="13" customWidth="1"/>
    <col min="2" max="2" width="31.125" style="4" customWidth="1"/>
    <col min="3" max="3" width="13" style="4" customWidth="1"/>
    <col min="4" max="4" width="14.75" style="4" customWidth="1"/>
    <col min="5" max="5" width="10.125" style="4" bestFit="1" customWidth="1"/>
    <col min="6" max="6" width="10" style="4" bestFit="1" customWidth="1"/>
    <col min="7" max="8" width="10" style="10" bestFit="1" customWidth="1"/>
    <col min="9" max="9" width="10.875" style="4" bestFit="1" customWidth="1"/>
    <col min="10" max="10" width="11" style="4" bestFit="1" customWidth="1"/>
    <col min="11" max="11" width="15.75" style="4" customWidth="1"/>
    <col min="12" max="12" width="32.375" style="4" customWidth="1"/>
    <col min="13" max="13" width="10.625" style="4" customWidth="1"/>
    <col min="14" max="16384" width="9" style="4"/>
  </cols>
  <sheetData>
    <row r="1" spans="1:13">
      <c r="A1" s="505" t="s">
        <v>386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19"/>
    </row>
    <row r="2" spans="1:13">
      <c r="A2" s="9" t="s">
        <v>161</v>
      </c>
    </row>
    <row r="3" spans="1:13">
      <c r="A3" s="9" t="s">
        <v>162</v>
      </c>
    </row>
    <row r="4" spans="1:13">
      <c r="A4" s="539" t="s">
        <v>26</v>
      </c>
      <c r="B4" s="539" t="s">
        <v>92</v>
      </c>
      <c r="C4" s="148" t="s">
        <v>387</v>
      </c>
      <c r="D4" s="150" t="s">
        <v>384</v>
      </c>
      <c r="E4" s="538" t="s">
        <v>382</v>
      </c>
      <c r="F4" s="538"/>
      <c r="G4" s="538"/>
      <c r="H4" s="538"/>
      <c r="I4" s="538"/>
      <c r="J4" s="538"/>
      <c r="K4" s="152" t="s">
        <v>385</v>
      </c>
      <c r="L4" s="506" t="s">
        <v>29</v>
      </c>
      <c r="M4" s="22"/>
    </row>
    <row r="5" spans="1:13">
      <c r="A5" s="539"/>
      <c r="B5" s="539"/>
      <c r="C5" s="149" t="s">
        <v>130</v>
      </c>
      <c r="D5" s="149" t="s">
        <v>132</v>
      </c>
      <c r="E5" s="64">
        <v>23285</v>
      </c>
      <c r="F5" s="64">
        <v>23316</v>
      </c>
      <c r="G5" s="64">
        <v>23346</v>
      </c>
      <c r="H5" s="64">
        <v>23377</v>
      </c>
      <c r="I5" s="65" t="s">
        <v>27</v>
      </c>
      <c r="J5" s="67" t="s">
        <v>60</v>
      </c>
      <c r="K5" s="151" t="s">
        <v>134</v>
      </c>
      <c r="L5" s="540"/>
      <c r="M5" s="15"/>
    </row>
    <row r="6" spans="1:13">
      <c r="A6" s="134"/>
      <c r="B6" s="1"/>
      <c r="C6" s="46"/>
      <c r="D6" s="46"/>
      <c r="E6" s="5"/>
      <c r="F6" s="5"/>
      <c r="G6" s="21"/>
      <c r="H6" s="12"/>
      <c r="I6" s="60"/>
      <c r="J6" s="63"/>
      <c r="K6" s="61"/>
      <c r="L6" s="6"/>
      <c r="M6" s="16"/>
    </row>
    <row r="7" spans="1:13">
      <c r="A7" s="134"/>
      <c r="B7" s="47"/>
      <c r="C7" s="1"/>
      <c r="D7" s="1"/>
      <c r="E7" s="58"/>
      <c r="F7" s="5"/>
      <c r="G7" s="21"/>
      <c r="H7" s="12"/>
      <c r="I7" s="60"/>
      <c r="J7" s="63"/>
      <c r="K7" s="61"/>
      <c r="L7" s="6"/>
      <c r="M7" s="16"/>
    </row>
    <row r="8" spans="1:13">
      <c r="A8" s="134"/>
      <c r="B8" s="47"/>
      <c r="C8" s="1"/>
      <c r="D8" s="1"/>
      <c r="E8" s="58"/>
      <c r="F8" s="5"/>
      <c r="G8" s="21"/>
      <c r="H8" s="12"/>
      <c r="I8" s="60"/>
      <c r="J8" s="63"/>
      <c r="K8" s="61"/>
      <c r="L8" s="6"/>
      <c r="M8" s="16"/>
    </row>
    <row r="9" spans="1:13">
      <c r="A9" s="134"/>
      <c r="B9" s="47"/>
      <c r="C9" s="1"/>
      <c r="D9" s="1"/>
      <c r="E9" s="58"/>
      <c r="F9" s="5"/>
      <c r="G9" s="21"/>
      <c r="H9" s="12"/>
      <c r="I9" s="60"/>
      <c r="J9" s="63"/>
      <c r="K9" s="61"/>
      <c r="L9" s="6"/>
      <c r="M9" s="16"/>
    </row>
    <row r="10" spans="1:13">
      <c r="A10" s="134"/>
      <c r="B10" s="47"/>
      <c r="C10" s="1"/>
      <c r="D10" s="1"/>
      <c r="E10" s="58"/>
      <c r="F10" s="5"/>
      <c r="G10" s="21"/>
      <c r="H10" s="12"/>
      <c r="I10" s="60"/>
      <c r="J10" s="63"/>
      <c r="K10" s="61"/>
      <c r="L10" s="6"/>
      <c r="M10" s="16"/>
    </row>
    <row r="11" spans="1:13">
      <c r="A11" s="134"/>
      <c r="B11" s="47"/>
      <c r="C11" s="1"/>
      <c r="D11" s="1"/>
      <c r="E11" s="58"/>
      <c r="F11" s="5"/>
      <c r="G11" s="21"/>
      <c r="H11" s="12"/>
      <c r="I11" s="60"/>
      <c r="J11" s="63"/>
      <c r="K11" s="61"/>
      <c r="L11" s="6"/>
      <c r="M11" s="16"/>
    </row>
    <row r="12" spans="1:13" s="7" customFormat="1">
      <c r="A12" s="155"/>
      <c r="B12" s="156"/>
      <c r="C12" s="174"/>
      <c r="D12" s="174"/>
      <c r="E12" s="158"/>
      <c r="F12" s="40"/>
      <c r="G12" s="40"/>
      <c r="H12" s="39"/>
      <c r="I12" s="159"/>
      <c r="J12" s="160"/>
      <c r="K12" s="40"/>
      <c r="L12" s="161"/>
      <c r="M12" s="162"/>
    </row>
    <row r="13" spans="1:13">
      <c r="A13" s="155"/>
      <c r="B13" s="156"/>
      <c r="C13" s="157"/>
      <c r="D13" s="157"/>
      <c r="E13" s="158"/>
      <c r="F13" s="40"/>
      <c r="G13" s="40"/>
      <c r="H13" s="39"/>
      <c r="I13" s="159"/>
      <c r="J13" s="160"/>
      <c r="K13" s="40"/>
      <c r="L13" s="154"/>
      <c r="M13" s="16"/>
    </row>
    <row r="14" spans="1:13">
      <c r="A14" s="155"/>
      <c r="B14" s="156"/>
      <c r="C14" s="157"/>
      <c r="D14" s="157"/>
      <c r="E14" s="158"/>
      <c r="F14" s="40"/>
      <c r="G14" s="40"/>
      <c r="H14" s="39"/>
      <c r="I14" s="159"/>
      <c r="J14" s="160"/>
      <c r="K14" s="40"/>
      <c r="L14" s="161"/>
      <c r="M14" s="16"/>
    </row>
    <row r="15" spans="1:13">
      <c r="A15" s="155"/>
      <c r="B15" s="156"/>
      <c r="C15" s="157"/>
      <c r="D15" s="157"/>
      <c r="E15" s="158"/>
      <c r="F15" s="40"/>
      <c r="G15" s="40"/>
      <c r="H15" s="39"/>
      <c r="I15" s="159"/>
      <c r="J15" s="160"/>
      <c r="K15" s="40"/>
      <c r="L15" s="161"/>
      <c r="M15" s="16"/>
    </row>
    <row r="16" spans="1:13">
      <c r="A16" s="11"/>
      <c r="B16" s="47"/>
      <c r="C16" s="132"/>
      <c r="D16" s="132"/>
      <c r="E16" s="153"/>
      <c r="F16" s="38"/>
      <c r="G16" s="38"/>
      <c r="H16" s="137"/>
      <c r="I16" s="135"/>
      <c r="J16" s="136"/>
      <c r="K16" s="38"/>
      <c r="L16" s="6"/>
      <c r="M16" s="16"/>
    </row>
    <row r="17" spans="1:13">
      <c r="A17" s="11"/>
      <c r="B17" s="47"/>
      <c r="C17" s="59"/>
      <c r="D17" s="59"/>
      <c r="E17" s="58"/>
      <c r="F17" s="2"/>
      <c r="G17" s="1"/>
      <c r="H17" s="14"/>
      <c r="I17" s="60"/>
      <c r="J17" s="63"/>
      <c r="K17" s="2"/>
      <c r="L17" s="6"/>
      <c r="M17" s="16"/>
    </row>
    <row r="18" spans="1:13">
      <c r="A18" s="70"/>
      <c r="B18" s="69"/>
      <c r="C18" s="59"/>
      <c r="D18" s="59"/>
      <c r="E18" s="58"/>
      <c r="F18" s="2"/>
      <c r="G18" s="1"/>
      <c r="H18" s="14"/>
      <c r="I18" s="60"/>
      <c r="J18" s="63"/>
      <c r="K18" s="2"/>
      <c r="L18" s="6"/>
      <c r="M18" s="16"/>
    </row>
    <row r="19" spans="1:13">
      <c r="A19" s="538" t="s">
        <v>27</v>
      </c>
      <c r="B19" s="538"/>
      <c r="C19" s="139"/>
      <c r="D19" s="139"/>
      <c r="E19" s="139"/>
      <c r="F19" s="41"/>
      <c r="G19" s="41"/>
      <c r="H19" s="41"/>
      <c r="I19" s="41"/>
      <c r="J19" s="136"/>
      <c r="K19" s="139"/>
      <c r="L19" s="8"/>
      <c r="M19" s="18"/>
    </row>
    <row r="20" spans="1:13">
      <c r="A20" s="9"/>
      <c r="L20" s="17"/>
      <c r="M20" s="17"/>
    </row>
    <row r="21" spans="1:13">
      <c r="L21" s="17"/>
      <c r="M21" s="17"/>
    </row>
    <row r="22" spans="1:13">
      <c r="L22" s="17"/>
      <c r="M22" s="17"/>
    </row>
    <row r="23" spans="1:13">
      <c r="L23" s="17"/>
      <c r="M23" s="17"/>
    </row>
    <row r="24" spans="1:13">
      <c r="L24" s="17"/>
      <c r="M24" s="17"/>
    </row>
    <row r="25" spans="1:13">
      <c r="L25" s="17"/>
      <c r="M25" s="17"/>
    </row>
    <row r="26" spans="1:13">
      <c r="L26" s="17"/>
      <c r="M26" s="17"/>
    </row>
    <row r="27" spans="1:13">
      <c r="L27" s="17"/>
      <c r="M27" s="17"/>
    </row>
    <row r="28" spans="1:13">
      <c r="L28" s="17"/>
      <c r="M28" s="17"/>
    </row>
    <row r="29" spans="1:13">
      <c r="L29" s="17"/>
      <c r="M29" s="17"/>
    </row>
    <row r="30" spans="1:13">
      <c r="L30" s="17"/>
      <c r="M30" s="17"/>
    </row>
    <row r="31" spans="1:13">
      <c r="L31" s="17"/>
      <c r="M31" s="17"/>
    </row>
    <row r="32" spans="1:13">
      <c r="L32" s="17"/>
      <c r="M32" s="17"/>
    </row>
    <row r="33" spans="12:13">
      <c r="L33" s="17"/>
      <c r="M33" s="17"/>
    </row>
    <row r="34" spans="12:13">
      <c r="L34" s="17"/>
      <c r="M34" s="17"/>
    </row>
    <row r="35" spans="12:13">
      <c r="L35" s="17"/>
      <c r="M35" s="17"/>
    </row>
    <row r="36" spans="12:13">
      <c r="L36" s="17"/>
      <c r="M36" s="17"/>
    </row>
    <row r="37" spans="12:13">
      <c r="L37" s="17"/>
      <c r="M37" s="17"/>
    </row>
    <row r="38" spans="12:13">
      <c r="L38" s="17"/>
      <c r="M38" s="17"/>
    </row>
    <row r="39" spans="12:13">
      <c r="L39" s="17"/>
      <c r="M39" s="17"/>
    </row>
    <row r="40" spans="12:13">
      <c r="L40" s="17"/>
      <c r="M40" s="17"/>
    </row>
    <row r="41" spans="12:13">
      <c r="L41" s="17"/>
      <c r="M41" s="17"/>
    </row>
    <row r="42" spans="12:13">
      <c r="L42" s="17"/>
      <c r="M42" s="17"/>
    </row>
    <row r="43" spans="12:13">
      <c r="L43" s="17"/>
      <c r="M43" s="17"/>
    </row>
    <row r="44" spans="12:13">
      <c r="L44" s="17"/>
      <c r="M44" s="17"/>
    </row>
    <row r="45" spans="12:13">
      <c r="L45" s="17"/>
      <c r="M45" s="17"/>
    </row>
    <row r="46" spans="12:13">
      <c r="L46" s="17"/>
      <c r="M46" s="17"/>
    </row>
    <row r="47" spans="12:13">
      <c r="L47" s="17"/>
      <c r="M47" s="17"/>
    </row>
    <row r="48" spans="12:13">
      <c r="L48" s="17"/>
      <c r="M48" s="17"/>
    </row>
    <row r="49" spans="12:13">
      <c r="L49" s="17"/>
      <c r="M49" s="17"/>
    </row>
    <row r="50" spans="12:13">
      <c r="L50" s="17"/>
      <c r="M50" s="17"/>
    </row>
    <row r="51" spans="12:13">
      <c r="L51" s="17"/>
      <c r="M51" s="17"/>
    </row>
    <row r="52" spans="12:13">
      <c r="L52" s="17"/>
      <c r="M52" s="17"/>
    </row>
    <row r="53" spans="12:13">
      <c r="L53" s="17"/>
      <c r="M53" s="17"/>
    </row>
    <row r="54" spans="12:13">
      <c r="L54" s="17"/>
      <c r="M54" s="17"/>
    </row>
    <row r="55" spans="12:13">
      <c r="L55" s="17"/>
      <c r="M55" s="17"/>
    </row>
    <row r="56" spans="12:13">
      <c r="L56" s="17"/>
      <c r="M56" s="17"/>
    </row>
    <row r="57" spans="12:13">
      <c r="L57" s="17"/>
      <c r="M57" s="17"/>
    </row>
    <row r="58" spans="12:13">
      <c r="L58" s="17"/>
      <c r="M58" s="17"/>
    </row>
    <row r="59" spans="12:13">
      <c r="L59" s="17"/>
      <c r="M59" s="17"/>
    </row>
    <row r="60" spans="12:13">
      <c r="L60" s="17"/>
      <c r="M60" s="17"/>
    </row>
    <row r="61" spans="12:13">
      <c r="L61" s="17"/>
      <c r="M61" s="17"/>
    </row>
    <row r="62" spans="12:13">
      <c r="L62" s="17"/>
      <c r="M62" s="17"/>
    </row>
    <row r="63" spans="12:13">
      <c r="L63" s="17"/>
      <c r="M63" s="17"/>
    </row>
    <row r="64" spans="12:13">
      <c r="L64" s="17"/>
      <c r="M64" s="17"/>
    </row>
    <row r="65" spans="12:13">
      <c r="L65" s="17"/>
      <c r="M65" s="17"/>
    </row>
    <row r="66" spans="12:13">
      <c r="L66" s="17"/>
      <c r="M66" s="17"/>
    </row>
    <row r="67" spans="12:13">
      <c r="L67" s="17"/>
      <c r="M67" s="17"/>
    </row>
    <row r="68" spans="12:13">
      <c r="L68" s="17"/>
      <c r="M68" s="17"/>
    </row>
    <row r="69" spans="12:13">
      <c r="L69" s="17"/>
      <c r="M69" s="17"/>
    </row>
    <row r="70" spans="12:13">
      <c r="L70" s="17"/>
      <c r="M70" s="17"/>
    </row>
    <row r="71" spans="12:13">
      <c r="L71" s="17"/>
      <c r="M71" s="17"/>
    </row>
    <row r="72" spans="12:13">
      <c r="L72" s="17"/>
      <c r="M72" s="17"/>
    </row>
    <row r="73" spans="12:13">
      <c r="L73" s="17"/>
      <c r="M73" s="17"/>
    </row>
    <row r="74" spans="12:13">
      <c r="L74" s="17"/>
      <c r="M74" s="17"/>
    </row>
    <row r="75" spans="12:13">
      <c r="L75" s="17"/>
      <c r="M75" s="17"/>
    </row>
  </sheetData>
  <mergeCells count="6">
    <mergeCell ref="A19:B19"/>
    <mergeCell ref="A1:L1"/>
    <mergeCell ref="A4:A5"/>
    <mergeCell ref="B4:B5"/>
    <mergeCell ref="E4:J4"/>
    <mergeCell ref="L4:L5"/>
  </mergeCells>
  <pageMargins left="0.47244094488188981" right="0.19685039370078741" top="0.47244094488188981" bottom="0.3937007874015748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35"/>
  <sheetViews>
    <sheetView zoomScale="80" zoomScaleNormal="80" workbookViewId="0">
      <selection activeCell="G23" sqref="G23"/>
    </sheetView>
  </sheetViews>
  <sheetFormatPr defaultRowHeight="18.75"/>
  <cols>
    <col min="1" max="1" width="5" style="275" customWidth="1"/>
    <col min="2" max="2" width="8.625" style="275" customWidth="1"/>
    <col min="3" max="3" width="20.125" style="275" customWidth="1"/>
    <col min="4" max="4" width="6" style="275" customWidth="1"/>
    <col min="5" max="5" width="6.75" style="275" customWidth="1"/>
    <col min="6" max="7" width="9.625" style="275" customWidth="1"/>
    <col min="8" max="8" width="9.875" style="275" customWidth="1"/>
    <col min="9" max="9" width="11.25" style="275" customWidth="1"/>
    <col min="10" max="10" width="8.25" style="275" customWidth="1"/>
    <col min="11" max="11" width="10.625" style="275" customWidth="1"/>
    <col min="12" max="12" width="8.75" style="275" customWidth="1"/>
    <col min="13" max="13" width="9.25" style="275" customWidth="1"/>
    <col min="14" max="14" width="14.375" style="275" customWidth="1"/>
    <col min="15" max="15" width="8.625" style="275" customWidth="1"/>
    <col min="16" max="16" width="9" style="275" customWidth="1"/>
    <col min="17" max="17" width="10.875" style="275" customWidth="1"/>
    <col min="18" max="18" width="8.75" style="275" customWidth="1"/>
    <col min="19" max="19" width="7.875" style="275" customWidth="1"/>
    <col min="20" max="20" width="9" style="275" customWidth="1"/>
    <col min="21" max="21" width="11" style="275" customWidth="1"/>
    <col min="22" max="22" width="10" style="275" customWidth="1"/>
    <col min="23" max="23" width="13" style="275" customWidth="1"/>
    <col min="24" max="258" width="9" style="275"/>
    <col min="259" max="259" width="5" style="275" customWidth="1"/>
    <col min="260" max="260" width="8.625" style="275" customWidth="1"/>
    <col min="261" max="261" width="20.125" style="275" customWidth="1"/>
    <col min="262" max="262" width="6" style="275" customWidth="1"/>
    <col min="263" max="263" width="6.75" style="275" customWidth="1"/>
    <col min="264" max="264" width="9.625" style="275" customWidth="1"/>
    <col min="265" max="265" width="9.875" style="275" customWidth="1"/>
    <col min="266" max="266" width="11.25" style="275" customWidth="1"/>
    <col min="267" max="267" width="8.25" style="275" customWidth="1"/>
    <col min="268" max="268" width="10.625" style="275" customWidth="1"/>
    <col min="269" max="269" width="8.75" style="275" customWidth="1"/>
    <col min="270" max="270" width="9.25" style="275" customWidth="1"/>
    <col min="271" max="271" width="14.375" style="275" customWidth="1"/>
    <col min="272" max="272" width="8.625" style="275" customWidth="1"/>
    <col min="273" max="273" width="9" style="275" customWidth="1"/>
    <col min="274" max="274" width="10.875" style="275" customWidth="1"/>
    <col min="275" max="275" width="8.75" style="275" customWidth="1"/>
    <col min="276" max="276" width="7.875" style="275" customWidth="1"/>
    <col min="277" max="277" width="9" style="275" customWidth="1"/>
    <col min="278" max="278" width="11" style="275" customWidth="1"/>
    <col min="279" max="279" width="10" style="275" customWidth="1"/>
    <col min="280" max="514" width="9" style="275"/>
    <col min="515" max="515" width="5" style="275" customWidth="1"/>
    <col min="516" max="516" width="8.625" style="275" customWidth="1"/>
    <col min="517" max="517" width="20.125" style="275" customWidth="1"/>
    <col min="518" max="518" width="6" style="275" customWidth="1"/>
    <col min="519" max="519" width="6.75" style="275" customWidth="1"/>
    <col min="520" max="520" width="9.625" style="275" customWidth="1"/>
    <col min="521" max="521" width="9.875" style="275" customWidth="1"/>
    <col min="522" max="522" width="11.25" style="275" customWidth="1"/>
    <col min="523" max="523" width="8.25" style="275" customWidth="1"/>
    <col min="524" max="524" width="10.625" style="275" customWidth="1"/>
    <col min="525" max="525" width="8.75" style="275" customWidth="1"/>
    <col min="526" max="526" width="9.25" style="275" customWidth="1"/>
    <col min="527" max="527" width="14.375" style="275" customWidth="1"/>
    <col min="528" max="528" width="8.625" style="275" customWidth="1"/>
    <col min="529" max="529" width="9" style="275" customWidth="1"/>
    <col min="530" max="530" width="10.875" style="275" customWidth="1"/>
    <col min="531" max="531" width="8.75" style="275" customWidth="1"/>
    <col min="532" max="532" width="7.875" style="275" customWidth="1"/>
    <col min="533" max="533" width="9" style="275" customWidth="1"/>
    <col min="534" max="534" width="11" style="275" customWidth="1"/>
    <col min="535" max="535" width="10" style="275" customWidth="1"/>
    <col min="536" max="770" width="9" style="275"/>
    <col min="771" max="771" width="5" style="275" customWidth="1"/>
    <col min="772" max="772" width="8.625" style="275" customWidth="1"/>
    <col min="773" max="773" width="20.125" style="275" customWidth="1"/>
    <col min="774" max="774" width="6" style="275" customWidth="1"/>
    <col min="775" max="775" width="6.75" style="275" customWidth="1"/>
    <col min="776" max="776" width="9.625" style="275" customWidth="1"/>
    <col min="777" max="777" width="9.875" style="275" customWidth="1"/>
    <col min="778" max="778" width="11.25" style="275" customWidth="1"/>
    <col min="779" max="779" width="8.25" style="275" customWidth="1"/>
    <col min="780" max="780" width="10.625" style="275" customWidth="1"/>
    <col min="781" max="781" width="8.75" style="275" customWidth="1"/>
    <col min="782" max="782" width="9.25" style="275" customWidth="1"/>
    <col min="783" max="783" width="14.375" style="275" customWidth="1"/>
    <col min="784" max="784" width="8.625" style="275" customWidth="1"/>
    <col min="785" max="785" width="9" style="275" customWidth="1"/>
    <col min="786" max="786" width="10.875" style="275" customWidth="1"/>
    <col min="787" max="787" width="8.75" style="275" customWidth="1"/>
    <col min="788" max="788" width="7.875" style="275" customWidth="1"/>
    <col min="789" max="789" width="9" style="275" customWidth="1"/>
    <col min="790" max="790" width="11" style="275" customWidth="1"/>
    <col min="791" max="791" width="10" style="275" customWidth="1"/>
    <col min="792" max="1026" width="9" style="275"/>
    <col min="1027" max="1027" width="5" style="275" customWidth="1"/>
    <col min="1028" max="1028" width="8.625" style="275" customWidth="1"/>
    <col min="1029" max="1029" width="20.125" style="275" customWidth="1"/>
    <col min="1030" max="1030" width="6" style="275" customWidth="1"/>
    <col min="1031" max="1031" width="6.75" style="275" customWidth="1"/>
    <col min="1032" max="1032" width="9.625" style="275" customWidth="1"/>
    <col min="1033" max="1033" width="9.875" style="275" customWidth="1"/>
    <col min="1034" max="1034" width="11.25" style="275" customWidth="1"/>
    <col min="1035" max="1035" width="8.25" style="275" customWidth="1"/>
    <col min="1036" max="1036" width="10.625" style="275" customWidth="1"/>
    <col min="1037" max="1037" width="8.75" style="275" customWidth="1"/>
    <col min="1038" max="1038" width="9.25" style="275" customWidth="1"/>
    <col min="1039" max="1039" width="14.375" style="275" customWidth="1"/>
    <col min="1040" max="1040" width="8.625" style="275" customWidth="1"/>
    <col min="1041" max="1041" width="9" style="275" customWidth="1"/>
    <col min="1042" max="1042" width="10.875" style="275" customWidth="1"/>
    <col min="1043" max="1043" width="8.75" style="275" customWidth="1"/>
    <col min="1044" max="1044" width="7.875" style="275" customWidth="1"/>
    <col min="1045" max="1045" width="9" style="275" customWidth="1"/>
    <col min="1046" max="1046" width="11" style="275" customWidth="1"/>
    <col min="1047" max="1047" width="10" style="275" customWidth="1"/>
    <col min="1048" max="1282" width="9" style="275"/>
    <col min="1283" max="1283" width="5" style="275" customWidth="1"/>
    <col min="1284" max="1284" width="8.625" style="275" customWidth="1"/>
    <col min="1285" max="1285" width="20.125" style="275" customWidth="1"/>
    <col min="1286" max="1286" width="6" style="275" customWidth="1"/>
    <col min="1287" max="1287" width="6.75" style="275" customWidth="1"/>
    <col min="1288" max="1288" width="9.625" style="275" customWidth="1"/>
    <col min="1289" max="1289" width="9.875" style="275" customWidth="1"/>
    <col min="1290" max="1290" width="11.25" style="275" customWidth="1"/>
    <col min="1291" max="1291" width="8.25" style="275" customWidth="1"/>
    <col min="1292" max="1292" width="10.625" style="275" customWidth="1"/>
    <col min="1293" max="1293" width="8.75" style="275" customWidth="1"/>
    <col min="1294" max="1294" width="9.25" style="275" customWidth="1"/>
    <col min="1295" max="1295" width="14.375" style="275" customWidth="1"/>
    <col min="1296" max="1296" width="8.625" style="275" customWidth="1"/>
    <col min="1297" max="1297" width="9" style="275" customWidth="1"/>
    <col min="1298" max="1298" width="10.875" style="275" customWidth="1"/>
    <col min="1299" max="1299" width="8.75" style="275" customWidth="1"/>
    <col min="1300" max="1300" width="7.875" style="275" customWidth="1"/>
    <col min="1301" max="1301" width="9" style="275" customWidth="1"/>
    <col min="1302" max="1302" width="11" style="275" customWidth="1"/>
    <col min="1303" max="1303" width="10" style="275" customWidth="1"/>
    <col min="1304" max="1538" width="9" style="275"/>
    <col min="1539" max="1539" width="5" style="275" customWidth="1"/>
    <col min="1540" max="1540" width="8.625" style="275" customWidth="1"/>
    <col min="1541" max="1541" width="20.125" style="275" customWidth="1"/>
    <col min="1542" max="1542" width="6" style="275" customWidth="1"/>
    <col min="1543" max="1543" width="6.75" style="275" customWidth="1"/>
    <col min="1544" max="1544" width="9.625" style="275" customWidth="1"/>
    <col min="1545" max="1545" width="9.875" style="275" customWidth="1"/>
    <col min="1546" max="1546" width="11.25" style="275" customWidth="1"/>
    <col min="1547" max="1547" width="8.25" style="275" customWidth="1"/>
    <col min="1548" max="1548" width="10.625" style="275" customWidth="1"/>
    <col min="1549" max="1549" width="8.75" style="275" customWidth="1"/>
    <col min="1550" max="1550" width="9.25" style="275" customWidth="1"/>
    <col min="1551" max="1551" width="14.375" style="275" customWidth="1"/>
    <col min="1552" max="1552" width="8.625" style="275" customWidth="1"/>
    <col min="1553" max="1553" width="9" style="275" customWidth="1"/>
    <col min="1554" max="1554" width="10.875" style="275" customWidth="1"/>
    <col min="1555" max="1555" width="8.75" style="275" customWidth="1"/>
    <col min="1556" max="1556" width="7.875" style="275" customWidth="1"/>
    <col min="1557" max="1557" width="9" style="275" customWidth="1"/>
    <col min="1558" max="1558" width="11" style="275" customWidth="1"/>
    <col min="1559" max="1559" width="10" style="275" customWidth="1"/>
    <col min="1560" max="1794" width="9" style="275"/>
    <col min="1795" max="1795" width="5" style="275" customWidth="1"/>
    <col min="1796" max="1796" width="8.625" style="275" customWidth="1"/>
    <col min="1797" max="1797" width="20.125" style="275" customWidth="1"/>
    <col min="1798" max="1798" width="6" style="275" customWidth="1"/>
    <col min="1799" max="1799" width="6.75" style="275" customWidth="1"/>
    <col min="1800" max="1800" width="9.625" style="275" customWidth="1"/>
    <col min="1801" max="1801" width="9.875" style="275" customWidth="1"/>
    <col min="1802" max="1802" width="11.25" style="275" customWidth="1"/>
    <col min="1803" max="1803" width="8.25" style="275" customWidth="1"/>
    <col min="1804" max="1804" width="10.625" style="275" customWidth="1"/>
    <col min="1805" max="1805" width="8.75" style="275" customWidth="1"/>
    <col min="1806" max="1806" width="9.25" style="275" customWidth="1"/>
    <col min="1807" max="1807" width="14.375" style="275" customWidth="1"/>
    <col min="1808" max="1808" width="8.625" style="275" customWidth="1"/>
    <col min="1809" max="1809" width="9" style="275" customWidth="1"/>
    <col min="1810" max="1810" width="10.875" style="275" customWidth="1"/>
    <col min="1811" max="1811" width="8.75" style="275" customWidth="1"/>
    <col min="1812" max="1812" width="7.875" style="275" customWidth="1"/>
    <col min="1813" max="1813" width="9" style="275" customWidth="1"/>
    <col min="1814" max="1814" width="11" style="275" customWidth="1"/>
    <col min="1815" max="1815" width="10" style="275" customWidth="1"/>
    <col min="1816" max="2050" width="9" style="275"/>
    <col min="2051" max="2051" width="5" style="275" customWidth="1"/>
    <col min="2052" max="2052" width="8.625" style="275" customWidth="1"/>
    <col min="2053" max="2053" width="20.125" style="275" customWidth="1"/>
    <col min="2054" max="2054" width="6" style="275" customWidth="1"/>
    <col min="2055" max="2055" width="6.75" style="275" customWidth="1"/>
    <col min="2056" max="2056" width="9.625" style="275" customWidth="1"/>
    <col min="2057" max="2057" width="9.875" style="275" customWidth="1"/>
    <col min="2058" max="2058" width="11.25" style="275" customWidth="1"/>
    <col min="2059" max="2059" width="8.25" style="275" customWidth="1"/>
    <col min="2060" max="2060" width="10.625" style="275" customWidth="1"/>
    <col min="2061" max="2061" width="8.75" style="275" customWidth="1"/>
    <col min="2062" max="2062" width="9.25" style="275" customWidth="1"/>
    <col min="2063" max="2063" width="14.375" style="275" customWidth="1"/>
    <col min="2064" max="2064" width="8.625" style="275" customWidth="1"/>
    <col min="2065" max="2065" width="9" style="275" customWidth="1"/>
    <col min="2066" max="2066" width="10.875" style="275" customWidth="1"/>
    <col min="2067" max="2067" width="8.75" style="275" customWidth="1"/>
    <col min="2068" max="2068" width="7.875" style="275" customWidth="1"/>
    <col min="2069" max="2069" width="9" style="275" customWidth="1"/>
    <col min="2070" max="2070" width="11" style="275" customWidth="1"/>
    <col min="2071" max="2071" width="10" style="275" customWidth="1"/>
    <col min="2072" max="2306" width="9" style="275"/>
    <col min="2307" max="2307" width="5" style="275" customWidth="1"/>
    <col min="2308" max="2308" width="8.625" style="275" customWidth="1"/>
    <col min="2309" max="2309" width="20.125" style="275" customWidth="1"/>
    <col min="2310" max="2310" width="6" style="275" customWidth="1"/>
    <col min="2311" max="2311" width="6.75" style="275" customWidth="1"/>
    <col min="2312" max="2312" width="9.625" style="275" customWidth="1"/>
    <col min="2313" max="2313" width="9.875" style="275" customWidth="1"/>
    <col min="2314" max="2314" width="11.25" style="275" customWidth="1"/>
    <col min="2315" max="2315" width="8.25" style="275" customWidth="1"/>
    <col min="2316" max="2316" width="10.625" style="275" customWidth="1"/>
    <col min="2317" max="2317" width="8.75" style="275" customWidth="1"/>
    <col min="2318" max="2318" width="9.25" style="275" customWidth="1"/>
    <col min="2319" max="2319" width="14.375" style="275" customWidth="1"/>
    <col min="2320" max="2320" width="8.625" style="275" customWidth="1"/>
    <col min="2321" max="2321" width="9" style="275" customWidth="1"/>
    <col min="2322" max="2322" width="10.875" style="275" customWidth="1"/>
    <col min="2323" max="2323" width="8.75" style="275" customWidth="1"/>
    <col min="2324" max="2324" width="7.875" style="275" customWidth="1"/>
    <col min="2325" max="2325" width="9" style="275" customWidth="1"/>
    <col min="2326" max="2326" width="11" style="275" customWidth="1"/>
    <col min="2327" max="2327" width="10" style="275" customWidth="1"/>
    <col min="2328" max="2562" width="9" style="275"/>
    <col min="2563" max="2563" width="5" style="275" customWidth="1"/>
    <col min="2564" max="2564" width="8.625" style="275" customWidth="1"/>
    <col min="2565" max="2565" width="20.125" style="275" customWidth="1"/>
    <col min="2566" max="2566" width="6" style="275" customWidth="1"/>
    <col min="2567" max="2567" width="6.75" style="275" customWidth="1"/>
    <col min="2568" max="2568" width="9.625" style="275" customWidth="1"/>
    <col min="2569" max="2569" width="9.875" style="275" customWidth="1"/>
    <col min="2570" max="2570" width="11.25" style="275" customWidth="1"/>
    <col min="2571" max="2571" width="8.25" style="275" customWidth="1"/>
    <col min="2572" max="2572" width="10.625" style="275" customWidth="1"/>
    <col min="2573" max="2573" width="8.75" style="275" customWidth="1"/>
    <col min="2574" max="2574" width="9.25" style="275" customWidth="1"/>
    <col min="2575" max="2575" width="14.375" style="275" customWidth="1"/>
    <col min="2576" max="2576" width="8.625" style="275" customWidth="1"/>
    <col min="2577" max="2577" width="9" style="275" customWidth="1"/>
    <col min="2578" max="2578" width="10.875" style="275" customWidth="1"/>
    <col min="2579" max="2579" width="8.75" style="275" customWidth="1"/>
    <col min="2580" max="2580" width="7.875" style="275" customWidth="1"/>
    <col min="2581" max="2581" width="9" style="275" customWidth="1"/>
    <col min="2582" max="2582" width="11" style="275" customWidth="1"/>
    <col min="2583" max="2583" width="10" style="275" customWidth="1"/>
    <col min="2584" max="2818" width="9" style="275"/>
    <col min="2819" max="2819" width="5" style="275" customWidth="1"/>
    <col min="2820" max="2820" width="8.625" style="275" customWidth="1"/>
    <col min="2821" max="2821" width="20.125" style="275" customWidth="1"/>
    <col min="2822" max="2822" width="6" style="275" customWidth="1"/>
    <col min="2823" max="2823" width="6.75" style="275" customWidth="1"/>
    <col min="2824" max="2824" width="9.625" style="275" customWidth="1"/>
    <col min="2825" max="2825" width="9.875" style="275" customWidth="1"/>
    <col min="2826" max="2826" width="11.25" style="275" customWidth="1"/>
    <col min="2827" max="2827" width="8.25" style="275" customWidth="1"/>
    <col min="2828" max="2828" width="10.625" style="275" customWidth="1"/>
    <col min="2829" max="2829" width="8.75" style="275" customWidth="1"/>
    <col min="2830" max="2830" width="9.25" style="275" customWidth="1"/>
    <col min="2831" max="2831" width="14.375" style="275" customWidth="1"/>
    <col min="2832" max="2832" width="8.625" style="275" customWidth="1"/>
    <col min="2833" max="2833" width="9" style="275" customWidth="1"/>
    <col min="2834" max="2834" width="10.875" style="275" customWidth="1"/>
    <col min="2835" max="2835" width="8.75" style="275" customWidth="1"/>
    <col min="2836" max="2836" width="7.875" style="275" customWidth="1"/>
    <col min="2837" max="2837" width="9" style="275" customWidth="1"/>
    <col min="2838" max="2838" width="11" style="275" customWidth="1"/>
    <col min="2839" max="2839" width="10" style="275" customWidth="1"/>
    <col min="2840" max="3074" width="9" style="275"/>
    <col min="3075" max="3075" width="5" style="275" customWidth="1"/>
    <col min="3076" max="3076" width="8.625" style="275" customWidth="1"/>
    <col min="3077" max="3077" width="20.125" style="275" customWidth="1"/>
    <col min="3078" max="3078" width="6" style="275" customWidth="1"/>
    <col min="3079" max="3079" width="6.75" style="275" customWidth="1"/>
    <col min="3080" max="3080" width="9.625" style="275" customWidth="1"/>
    <col min="3081" max="3081" width="9.875" style="275" customWidth="1"/>
    <col min="3082" max="3082" width="11.25" style="275" customWidth="1"/>
    <col min="3083" max="3083" width="8.25" style="275" customWidth="1"/>
    <col min="3084" max="3084" width="10.625" style="275" customWidth="1"/>
    <col min="3085" max="3085" width="8.75" style="275" customWidth="1"/>
    <col min="3086" max="3086" width="9.25" style="275" customWidth="1"/>
    <col min="3087" max="3087" width="14.375" style="275" customWidth="1"/>
    <col min="3088" max="3088" width="8.625" style="275" customWidth="1"/>
    <col min="3089" max="3089" width="9" style="275" customWidth="1"/>
    <col min="3090" max="3090" width="10.875" style="275" customWidth="1"/>
    <col min="3091" max="3091" width="8.75" style="275" customWidth="1"/>
    <col min="3092" max="3092" width="7.875" style="275" customWidth="1"/>
    <col min="3093" max="3093" width="9" style="275" customWidth="1"/>
    <col min="3094" max="3094" width="11" style="275" customWidth="1"/>
    <col min="3095" max="3095" width="10" style="275" customWidth="1"/>
    <col min="3096" max="3330" width="9" style="275"/>
    <col min="3331" max="3331" width="5" style="275" customWidth="1"/>
    <col min="3332" max="3332" width="8.625" style="275" customWidth="1"/>
    <col min="3333" max="3333" width="20.125" style="275" customWidth="1"/>
    <col min="3334" max="3334" width="6" style="275" customWidth="1"/>
    <col min="3335" max="3335" width="6.75" style="275" customWidth="1"/>
    <col min="3336" max="3336" width="9.625" style="275" customWidth="1"/>
    <col min="3337" max="3337" width="9.875" style="275" customWidth="1"/>
    <col min="3338" max="3338" width="11.25" style="275" customWidth="1"/>
    <col min="3339" max="3339" width="8.25" style="275" customWidth="1"/>
    <col min="3340" max="3340" width="10.625" style="275" customWidth="1"/>
    <col min="3341" max="3341" width="8.75" style="275" customWidth="1"/>
    <col min="3342" max="3342" width="9.25" style="275" customWidth="1"/>
    <col min="3343" max="3343" width="14.375" style="275" customWidth="1"/>
    <col min="3344" max="3344" width="8.625" style="275" customWidth="1"/>
    <col min="3345" max="3345" width="9" style="275" customWidth="1"/>
    <col min="3346" max="3346" width="10.875" style="275" customWidth="1"/>
    <col min="3347" max="3347" width="8.75" style="275" customWidth="1"/>
    <col min="3348" max="3348" width="7.875" style="275" customWidth="1"/>
    <col min="3349" max="3349" width="9" style="275" customWidth="1"/>
    <col min="3350" max="3350" width="11" style="275" customWidth="1"/>
    <col min="3351" max="3351" width="10" style="275" customWidth="1"/>
    <col min="3352" max="3586" width="9" style="275"/>
    <col min="3587" max="3587" width="5" style="275" customWidth="1"/>
    <col min="3588" max="3588" width="8.625" style="275" customWidth="1"/>
    <col min="3589" max="3589" width="20.125" style="275" customWidth="1"/>
    <col min="3590" max="3590" width="6" style="275" customWidth="1"/>
    <col min="3591" max="3591" width="6.75" style="275" customWidth="1"/>
    <col min="3592" max="3592" width="9.625" style="275" customWidth="1"/>
    <col min="3593" max="3593" width="9.875" style="275" customWidth="1"/>
    <col min="3594" max="3594" width="11.25" style="275" customWidth="1"/>
    <col min="3595" max="3595" width="8.25" style="275" customWidth="1"/>
    <col min="3596" max="3596" width="10.625" style="275" customWidth="1"/>
    <col min="3597" max="3597" width="8.75" style="275" customWidth="1"/>
    <col min="3598" max="3598" width="9.25" style="275" customWidth="1"/>
    <col min="3599" max="3599" width="14.375" style="275" customWidth="1"/>
    <col min="3600" max="3600" width="8.625" style="275" customWidth="1"/>
    <col min="3601" max="3601" width="9" style="275" customWidth="1"/>
    <col min="3602" max="3602" width="10.875" style="275" customWidth="1"/>
    <col min="3603" max="3603" width="8.75" style="275" customWidth="1"/>
    <col min="3604" max="3604" width="7.875" style="275" customWidth="1"/>
    <col min="3605" max="3605" width="9" style="275" customWidth="1"/>
    <col min="3606" max="3606" width="11" style="275" customWidth="1"/>
    <col min="3607" max="3607" width="10" style="275" customWidth="1"/>
    <col min="3608" max="3842" width="9" style="275"/>
    <col min="3843" max="3843" width="5" style="275" customWidth="1"/>
    <col min="3844" max="3844" width="8.625" style="275" customWidth="1"/>
    <col min="3845" max="3845" width="20.125" style="275" customWidth="1"/>
    <col min="3846" max="3846" width="6" style="275" customWidth="1"/>
    <col min="3847" max="3847" width="6.75" style="275" customWidth="1"/>
    <col min="3848" max="3848" width="9.625" style="275" customWidth="1"/>
    <col min="3849" max="3849" width="9.875" style="275" customWidth="1"/>
    <col min="3850" max="3850" width="11.25" style="275" customWidth="1"/>
    <col min="3851" max="3851" width="8.25" style="275" customWidth="1"/>
    <col min="3852" max="3852" width="10.625" style="275" customWidth="1"/>
    <col min="3853" max="3853" width="8.75" style="275" customWidth="1"/>
    <col min="3854" max="3854" width="9.25" style="275" customWidth="1"/>
    <col min="3855" max="3855" width="14.375" style="275" customWidth="1"/>
    <col min="3856" max="3856" width="8.625" style="275" customWidth="1"/>
    <col min="3857" max="3857" width="9" style="275" customWidth="1"/>
    <col min="3858" max="3858" width="10.875" style="275" customWidth="1"/>
    <col min="3859" max="3859" width="8.75" style="275" customWidth="1"/>
    <col min="3860" max="3860" width="7.875" style="275" customWidth="1"/>
    <col min="3861" max="3861" width="9" style="275" customWidth="1"/>
    <col min="3862" max="3862" width="11" style="275" customWidth="1"/>
    <col min="3863" max="3863" width="10" style="275" customWidth="1"/>
    <col min="3864" max="4098" width="9" style="275"/>
    <col min="4099" max="4099" width="5" style="275" customWidth="1"/>
    <col min="4100" max="4100" width="8.625" style="275" customWidth="1"/>
    <col min="4101" max="4101" width="20.125" style="275" customWidth="1"/>
    <col min="4102" max="4102" width="6" style="275" customWidth="1"/>
    <col min="4103" max="4103" width="6.75" style="275" customWidth="1"/>
    <col min="4104" max="4104" width="9.625" style="275" customWidth="1"/>
    <col min="4105" max="4105" width="9.875" style="275" customWidth="1"/>
    <col min="4106" max="4106" width="11.25" style="275" customWidth="1"/>
    <col min="4107" max="4107" width="8.25" style="275" customWidth="1"/>
    <col min="4108" max="4108" width="10.625" style="275" customWidth="1"/>
    <col min="4109" max="4109" width="8.75" style="275" customWidth="1"/>
    <col min="4110" max="4110" width="9.25" style="275" customWidth="1"/>
    <col min="4111" max="4111" width="14.375" style="275" customWidth="1"/>
    <col min="4112" max="4112" width="8.625" style="275" customWidth="1"/>
    <col min="4113" max="4113" width="9" style="275" customWidth="1"/>
    <col min="4114" max="4114" width="10.875" style="275" customWidth="1"/>
    <col min="4115" max="4115" width="8.75" style="275" customWidth="1"/>
    <col min="4116" max="4116" width="7.875" style="275" customWidth="1"/>
    <col min="4117" max="4117" width="9" style="275" customWidth="1"/>
    <col min="4118" max="4118" width="11" style="275" customWidth="1"/>
    <col min="4119" max="4119" width="10" style="275" customWidth="1"/>
    <col min="4120" max="4354" width="9" style="275"/>
    <col min="4355" max="4355" width="5" style="275" customWidth="1"/>
    <col min="4356" max="4356" width="8.625" style="275" customWidth="1"/>
    <col min="4357" max="4357" width="20.125" style="275" customWidth="1"/>
    <col min="4358" max="4358" width="6" style="275" customWidth="1"/>
    <col min="4359" max="4359" width="6.75" style="275" customWidth="1"/>
    <col min="4360" max="4360" width="9.625" style="275" customWidth="1"/>
    <col min="4361" max="4361" width="9.875" style="275" customWidth="1"/>
    <col min="4362" max="4362" width="11.25" style="275" customWidth="1"/>
    <col min="4363" max="4363" width="8.25" style="275" customWidth="1"/>
    <col min="4364" max="4364" width="10.625" style="275" customWidth="1"/>
    <col min="4365" max="4365" width="8.75" style="275" customWidth="1"/>
    <col min="4366" max="4366" width="9.25" style="275" customWidth="1"/>
    <col min="4367" max="4367" width="14.375" style="275" customWidth="1"/>
    <col min="4368" max="4368" width="8.625" style="275" customWidth="1"/>
    <col min="4369" max="4369" width="9" style="275" customWidth="1"/>
    <col min="4370" max="4370" width="10.875" style="275" customWidth="1"/>
    <col min="4371" max="4371" width="8.75" style="275" customWidth="1"/>
    <col min="4372" max="4372" width="7.875" style="275" customWidth="1"/>
    <col min="4373" max="4373" width="9" style="275" customWidth="1"/>
    <col min="4374" max="4374" width="11" style="275" customWidth="1"/>
    <col min="4375" max="4375" width="10" style="275" customWidth="1"/>
    <col min="4376" max="4610" width="9" style="275"/>
    <col min="4611" max="4611" width="5" style="275" customWidth="1"/>
    <col min="4612" max="4612" width="8.625" style="275" customWidth="1"/>
    <col min="4613" max="4613" width="20.125" style="275" customWidth="1"/>
    <col min="4614" max="4614" width="6" style="275" customWidth="1"/>
    <col min="4615" max="4615" width="6.75" style="275" customWidth="1"/>
    <col min="4616" max="4616" width="9.625" style="275" customWidth="1"/>
    <col min="4617" max="4617" width="9.875" style="275" customWidth="1"/>
    <col min="4618" max="4618" width="11.25" style="275" customWidth="1"/>
    <col min="4619" max="4619" width="8.25" style="275" customWidth="1"/>
    <col min="4620" max="4620" width="10.625" style="275" customWidth="1"/>
    <col min="4621" max="4621" width="8.75" style="275" customWidth="1"/>
    <col min="4622" max="4622" width="9.25" style="275" customWidth="1"/>
    <col min="4623" max="4623" width="14.375" style="275" customWidth="1"/>
    <col min="4624" max="4624" width="8.625" style="275" customWidth="1"/>
    <col min="4625" max="4625" width="9" style="275" customWidth="1"/>
    <col min="4626" max="4626" width="10.875" style="275" customWidth="1"/>
    <col min="4627" max="4627" width="8.75" style="275" customWidth="1"/>
    <col min="4628" max="4628" width="7.875" style="275" customWidth="1"/>
    <col min="4629" max="4629" width="9" style="275" customWidth="1"/>
    <col min="4630" max="4630" width="11" style="275" customWidth="1"/>
    <col min="4631" max="4631" width="10" style="275" customWidth="1"/>
    <col min="4632" max="4866" width="9" style="275"/>
    <col min="4867" max="4867" width="5" style="275" customWidth="1"/>
    <col min="4868" max="4868" width="8.625" style="275" customWidth="1"/>
    <col min="4869" max="4869" width="20.125" style="275" customWidth="1"/>
    <col min="4870" max="4870" width="6" style="275" customWidth="1"/>
    <col min="4871" max="4871" width="6.75" style="275" customWidth="1"/>
    <col min="4872" max="4872" width="9.625" style="275" customWidth="1"/>
    <col min="4873" max="4873" width="9.875" style="275" customWidth="1"/>
    <col min="4874" max="4874" width="11.25" style="275" customWidth="1"/>
    <col min="4875" max="4875" width="8.25" style="275" customWidth="1"/>
    <col min="4876" max="4876" width="10.625" style="275" customWidth="1"/>
    <col min="4877" max="4877" width="8.75" style="275" customWidth="1"/>
    <col min="4878" max="4878" width="9.25" style="275" customWidth="1"/>
    <col min="4879" max="4879" width="14.375" style="275" customWidth="1"/>
    <col min="4880" max="4880" width="8.625" style="275" customWidth="1"/>
    <col min="4881" max="4881" width="9" style="275" customWidth="1"/>
    <col min="4882" max="4882" width="10.875" style="275" customWidth="1"/>
    <col min="4883" max="4883" width="8.75" style="275" customWidth="1"/>
    <col min="4884" max="4884" width="7.875" style="275" customWidth="1"/>
    <col min="4885" max="4885" width="9" style="275" customWidth="1"/>
    <col min="4886" max="4886" width="11" style="275" customWidth="1"/>
    <col min="4887" max="4887" width="10" style="275" customWidth="1"/>
    <col min="4888" max="5122" width="9" style="275"/>
    <col min="5123" max="5123" width="5" style="275" customWidth="1"/>
    <col min="5124" max="5124" width="8.625" style="275" customWidth="1"/>
    <col min="5125" max="5125" width="20.125" style="275" customWidth="1"/>
    <col min="5126" max="5126" width="6" style="275" customWidth="1"/>
    <col min="5127" max="5127" width="6.75" style="275" customWidth="1"/>
    <col min="5128" max="5128" width="9.625" style="275" customWidth="1"/>
    <col min="5129" max="5129" width="9.875" style="275" customWidth="1"/>
    <col min="5130" max="5130" width="11.25" style="275" customWidth="1"/>
    <col min="5131" max="5131" width="8.25" style="275" customWidth="1"/>
    <col min="5132" max="5132" width="10.625" style="275" customWidth="1"/>
    <col min="5133" max="5133" width="8.75" style="275" customWidth="1"/>
    <col min="5134" max="5134" width="9.25" style="275" customWidth="1"/>
    <col min="5135" max="5135" width="14.375" style="275" customWidth="1"/>
    <col min="5136" max="5136" width="8.625" style="275" customWidth="1"/>
    <col min="5137" max="5137" width="9" style="275" customWidth="1"/>
    <col min="5138" max="5138" width="10.875" style="275" customWidth="1"/>
    <col min="5139" max="5139" width="8.75" style="275" customWidth="1"/>
    <col min="5140" max="5140" width="7.875" style="275" customWidth="1"/>
    <col min="5141" max="5141" width="9" style="275" customWidth="1"/>
    <col min="5142" max="5142" width="11" style="275" customWidth="1"/>
    <col min="5143" max="5143" width="10" style="275" customWidth="1"/>
    <col min="5144" max="5378" width="9" style="275"/>
    <col min="5379" max="5379" width="5" style="275" customWidth="1"/>
    <col min="5380" max="5380" width="8.625" style="275" customWidth="1"/>
    <col min="5381" max="5381" width="20.125" style="275" customWidth="1"/>
    <col min="5382" max="5382" width="6" style="275" customWidth="1"/>
    <col min="5383" max="5383" width="6.75" style="275" customWidth="1"/>
    <col min="5384" max="5384" width="9.625" style="275" customWidth="1"/>
    <col min="5385" max="5385" width="9.875" style="275" customWidth="1"/>
    <col min="5386" max="5386" width="11.25" style="275" customWidth="1"/>
    <col min="5387" max="5387" width="8.25" style="275" customWidth="1"/>
    <col min="5388" max="5388" width="10.625" style="275" customWidth="1"/>
    <col min="5389" max="5389" width="8.75" style="275" customWidth="1"/>
    <col min="5390" max="5390" width="9.25" style="275" customWidth="1"/>
    <col min="5391" max="5391" width="14.375" style="275" customWidth="1"/>
    <col min="5392" max="5392" width="8.625" style="275" customWidth="1"/>
    <col min="5393" max="5393" width="9" style="275" customWidth="1"/>
    <col min="5394" max="5394" width="10.875" style="275" customWidth="1"/>
    <col min="5395" max="5395" width="8.75" style="275" customWidth="1"/>
    <col min="5396" max="5396" width="7.875" style="275" customWidth="1"/>
    <col min="5397" max="5397" width="9" style="275" customWidth="1"/>
    <col min="5398" max="5398" width="11" style="275" customWidth="1"/>
    <col min="5399" max="5399" width="10" style="275" customWidth="1"/>
    <col min="5400" max="5634" width="9" style="275"/>
    <col min="5635" max="5635" width="5" style="275" customWidth="1"/>
    <col min="5636" max="5636" width="8.625" style="275" customWidth="1"/>
    <col min="5637" max="5637" width="20.125" style="275" customWidth="1"/>
    <col min="5638" max="5638" width="6" style="275" customWidth="1"/>
    <col min="5639" max="5639" width="6.75" style="275" customWidth="1"/>
    <col min="5640" max="5640" width="9.625" style="275" customWidth="1"/>
    <col min="5641" max="5641" width="9.875" style="275" customWidth="1"/>
    <col min="5642" max="5642" width="11.25" style="275" customWidth="1"/>
    <col min="5643" max="5643" width="8.25" style="275" customWidth="1"/>
    <col min="5644" max="5644" width="10.625" style="275" customWidth="1"/>
    <col min="5645" max="5645" width="8.75" style="275" customWidth="1"/>
    <col min="5646" max="5646" width="9.25" style="275" customWidth="1"/>
    <col min="5647" max="5647" width="14.375" style="275" customWidth="1"/>
    <col min="5648" max="5648" width="8.625" style="275" customWidth="1"/>
    <col min="5649" max="5649" width="9" style="275" customWidth="1"/>
    <col min="5650" max="5650" width="10.875" style="275" customWidth="1"/>
    <col min="5651" max="5651" width="8.75" style="275" customWidth="1"/>
    <col min="5652" max="5652" width="7.875" style="275" customWidth="1"/>
    <col min="5653" max="5653" width="9" style="275" customWidth="1"/>
    <col min="5654" max="5654" width="11" style="275" customWidth="1"/>
    <col min="5655" max="5655" width="10" style="275" customWidth="1"/>
    <col min="5656" max="5890" width="9" style="275"/>
    <col min="5891" max="5891" width="5" style="275" customWidth="1"/>
    <col min="5892" max="5892" width="8.625" style="275" customWidth="1"/>
    <col min="5893" max="5893" width="20.125" style="275" customWidth="1"/>
    <col min="5894" max="5894" width="6" style="275" customWidth="1"/>
    <col min="5895" max="5895" width="6.75" style="275" customWidth="1"/>
    <col min="5896" max="5896" width="9.625" style="275" customWidth="1"/>
    <col min="5897" max="5897" width="9.875" style="275" customWidth="1"/>
    <col min="5898" max="5898" width="11.25" style="275" customWidth="1"/>
    <col min="5899" max="5899" width="8.25" style="275" customWidth="1"/>
    <col min="5900" max="5900" width="10.625" style="275" customWidth="1"/>
    <col min="5901" max="5901" width="8.75" style="275" customWidth="1"/>
    <col min="5902" max="5902" width="9.25" style="275" customWidth="1"/>
    <col min="5903" max="5903" width="14.375" style="275" customWidth="1"/>
    <col min="5904" max="5904" width="8.625" style="275" customWidth="1"/>
    <col min="5905" max="5905" width="9" style="275" customWidth="1"/>
    <col min="5906" max="5906" width="10.875" style="275" customWidth="1"/>
    <col min="5907" max="5907" width="8.75" style="275" customWidth="1"/>
    <col min="5908" max="5908" width="7.875" style="275" customWidth="1"/>
    <col min="5909" max="5909" width="9" style="275" customWidth="1"/>
    <col min="5910" max="5910" width="11" style="275" customWidth="1"/>
    <col min="5911" max="5911" width="10" style="275" customWidth="1"/>
    <col min="5912" max="6146" width="9" style="275"/>
    <col min="6147" max="6147" width="5" style="275" customWidth="1"/>
    <col min="6148" max="6148" width="8.625" style="275" customWidth="1"/>
    <col min="6149" max="6149" width="20.125" style="275" customWidth="1"/>
    <col min="6150" max="6150" width="6" style="275" customWidth="1"/>
    <col min="6151" max="6151" width="6.75" style="275" customWidth="1"/>
    <col min="6152" max="6152" width="9.625" style="275" customWidth="1"/>
    <col min="6153" max="6153" width="9.875" style="275" customWidth="1"/>
    <col min="6154" max="6154" width="11.25" style="275" customWidth="1"/>
    <col min="6155" max="6155" width="8.25" style="275" customWidth="1"/>
    <col min="6156" max="6156" width="10.625" style="275" customWidth="1"/>
    <col min="6157" max="6157" width="8.75" style="275" customWidth="1"/>
    <col min="6158" max="6158" width="9.25" style="275" customWidth="1"/>
    <col min="6159" max="6159" width="14.375" style="275" customWidth="1"/>
    <col min="6160" max="6160" width="8.625" style="275" customWidth="1"/>
    <col min="6161" max="6161" width="9" style="275" customWidth="1"/>
    <col min="6162" max="6162" width="10.875" style="275" customWidth="1"/>
    <col min="6163" max="6163" width="8.75" style="275" customWidth="1"/>
    <col min="6164" max="6164" width="7.875" style="275" customWidth="1"/>
    <col min="6165" max="6165" width="9" style="275" customWidth="1"/>
    <col min="6166" max="6166" width="11" style="275" customWidth="1"/>
    <col min="6167" max="6167" width="10" style="275" customWidth="1"/>
    <col min="6168" max="6402" width="9" style="275"/>
    <col min="6403" max="6403" width="5" style="275" customWidth="1"/>
    <col min="6404" max="6404" width="8.625" style="275" customWidth="1"/>
    <col min="6405" max="6405" width="20.125" style="275" customWidth="1"/>
    <col min="6406" max="6406" width="6" style="275" customWidth="1"/>
    <col min="6407" max="6407" width="6.75" style="275" customWidth="1"/>
    <col min="6408" max="6408" width="9.625" style="275" customWidth="1"/>
    <col min="6409" max="6409" width="9.875" style="275" customWidth="1"/>
    <col min="6410" max="6410" width="11.25" style="275" customWidth="1"/>
    <col min="6411" max="6411" width="8.25" style="275" customWidth="1"/>
    <col min="6412" max="6412" width="10.625" style="275" customWidth="1"/>
    <col min="6413" max="6413" width="8.75" style="275" customWidth="1"/>
    <col min="6414" max="6414" width="9.25" style="275" customWidth="1"/>
    <col min="6415" max="6415" width="14.375" style="275" customWidth="1"/>
    <col min="6416" max="6416" width="8.625" style="275" customWidth="1"/>
    <col min="6417" max="6417" width="9" style="275" customWidth="1"/>
    <col min="6418" max="6418" width="10.875" style="275" customWidth="1"/>
    <col min="6419" max="6419" width="8.75" style="275" customWidth="1"/>
    <col min="6420" max="6420" width="7.875" style="275" customWidth="1"/>
    <col min="6421" max="6421" width="9" style="275" customWidth="1"/>
    <col min="6422" max="6422" width="11" style="275" customWidth="1"/>
    <col min="6423" max="6423" width="10" style="275" customWidth="1"/>
    <col min="6424" max="6658" width="9" style="275"/>
    <col min="6659" max="6659" width="5" style="275" customWidth="1"/>
    <col min="6660" max="6660" width="8.625" style="275" customWidth="1"/>
    <col min="6661" max="6661" width="20.125" style="275" customWidth="1"/>
    <col min="6662" max="6662" width="6" style="275" customWidth="1"/>
    <col min="6663" max="6663" width="6.75" style="275" customWidth="1"/>
    <col min="6664" max="6664" width="9.625" style="275" customWidth="1"/>
    <col min="6665" max="6665" width="9.875" style="275" customWidth="1"/>
    <col min="6666" max="6666" width="11.25" style="275" customWidth="1"/>
    <col min="6667" max="6667" width="8.25" style="275" customWidth="1"/>
    <col min="6668" max="6668" width="10.625" style="275" customWidth="1"/>
    <col min="6669" max="6669" width="8.75" style="275" customWidth="1"/>
    <col min="6670" max="6670" width="9.25" style="275" customWidth="1"/>
    <col min="6671" max="6671" width="14.375" style="275" customWidth="1"/>
    <col min="6672" max="6672" width="8.625" style="275" customWidth="1"/>
    <col min="6673" max="6673" width="9" style="275" customWidth="1"/>
    <col min="6674" max="6674" width="10.875" style="275" customWidth="1"/>
    <col min="6675" max="6675" width="8.75" style="275" customWidth="1"/>
    <col min="6676" max="6676" width="7.875" style="275" customWidth="1"/>
    <col min="6677" max="6677" width="9" style="275" customWidth="1"/>
    <col min="6678" max="6678" width="11" style="275" customWidth="1"/>
    <col min="6679" max="6679" width="10" style="275" customWidth="1"/>
    <col min="6680" max="6914" width="9" style="275"/>
    <col min="6915" max="6915" width="5" style="275" customWidth="1"/>
    <col min="6916" max="6916" width="8.625" style="275" customWidth="1"/>
    <col min="6917" max="6917" width="20.125" style="275" customWidth="1"/>
    <col min="6918" max="6918" width="6" style="275" customWidth="1"/>
    <col min="6919" max="6919" width="6.75" style="275" customWidth="1"/>
    <col min="6920" max="6920" width="9.625" style="275" customWidth="1"/>
    <col min="6921" max="6921" width="9.875" style="275" customWidth="1"/>
    <col min="6922" max="6922" width="11.25" style="275" customWidth="1"/>
    <col min="6923" max="6923" width="8.25" style="275" customWidth="1"/>
    <col min="6924" max="6924" width="10.625" style="275" customWidth="1"/>
    <col min="6925" max="6925" width="8.75" style="275" customWidth="1"/>
    <col min="6926" max="6926" width="9.25" style="275" customWidth="1"/>
    <col min="6927" max="6927" width="14.375" style="275" customWidth="1"/>
    <col min="6928" max="6928" width="8.625" style="275" customWidth="1"/>
    <col min="6929" max="6929" width="9" style="275" customWidth="1"/>
    <col min="6930" max="6930" width="10.875" style="275" customWidth="1"/>
    <col min="6931" max="6931" width="8.75" style="275" customWidth="1"/>
    <col min="6932" max="6932" width="7.875" style="275" customWidth="1"/>
    <col min="6933" max="6933" width="9" style="275" customWidth="1"/>
    <col min="6934" max="6934" width="11" style="275" customWidth="1"/>
    <col min="6935" max="6935" width="10" style="275" customWidth="1"/>
    <col min="6936" max="7170" width="9" style="275"/>
    <col min="7171" max="7171" width="5" style="275" customWidth="1"/>
    <col min="7172" max="7172" width="8.625" style="275" customWidth="1"/>
    <col min="7173" max="7173" width="20.125" style="275" customWidth="1"/>
    <col min="7174" max="7174" width="6" style="275" customWidth="1"/>
    <col min="7175" max="7175" width="6.75" style="275" customWidth="1"/>
    <col min="7176" max="7176" width="9.625" style="275" customWidth="1"/>
    <col min="7177" max="7177" width="9.875" style="275" customWidth="1"/>
    <col min="7178" max="7178" width="11.25" style="275" customWidth="1"/>
    <col min="7179" max="7179" width="8.25" style="275" customWidth="1"/>
    <col min="7180" max="7180" width="10.625" style="275" customWidth="1"/>
    <col min="7181" max="7181" width="8.75" style="275" customWidth="1"/>
    <col min="7182" max="7182" width="9.25" style="275" customWidth="1"/>
    <col min="7183" max="7183" width="14.375" style="275" customWidth="1"/>
    <col min="7184" max="7184" width="8.625" style="275" customWidth="1"/>
    <col min="7185" max="7185" width="9" style="275" customWidth="1"/>
    <col min="7186" max="7186" width="10.875" style="275" customWidth="1"/>
    <col min="7187" max="7187" width="8.75" style="275" customWidth="1"/>
    <col min="7188" max="7188" width="7.875" style="275" customWidth="1"/>
    <col min="7189" max="7189" width="9" style="275" customWidth="1"/>
    <col min="7190" max="7190" width="11" style="275" customWidth="1"/>
    <col min="7191" max="7191" width="10" style="275" customWidth="1"/>
    <col min="7192" max="7426" width="9" style="275"/>
    <col min="7427" max="7427" width="5" style="275" customWidth="1"/>
    <col min="7428" max="7428" width="8.625" style="275" customWidth="1"/>
    <col min="7429" max="7429" width="20.125" style="275" customWidth="1"/>
    <col min="7430" max="7430" width="6" style="275" customWidth="1"/>
    <col min="7431" max="7431" width="6.75" style="275" customWidth="1"/>
    <col min="7432" max="7432" width="9.625" style="275" customWidth="1"/>
    <col min="7433" max="7433" width="9.875" style="275" customWidth="1"/>
    <col min="7434" max="7434" width="11.25" style="275" customWidth="1"/>
    <col min="7435" max="7435" width="8.25" style="275" customWidth="1"/>
    <col min="7436" max="7436" width="10.625" style="275" customWidth="1"/>
    <col min="7437" max="7437" width="8.75" style="275" customWidth="1"/>
    <col min="7438" max="7438" width="9.25" style="275" customWidth="1"/>
    <col min="7439" max="7439" width="14.375" style="275" customWidth="1"/>
    <col min="7440" max="7440" width="8.625" style="275" customWidth="1"/>
    <col min="7441" max="7441" width="9" style="275" customWidth="1"/>
    <col min="7442" max="7442" width="10.875" style="275" customWidth="1"/>
    <col min="7443" max="7443" width="8.75" style="275" customWidth="1"/>
    <col min="7444" max="7444" width="7.875" style="275" customWidth="1"/>
    <col min="7445" max="7445" width="9" style="275" customWidth="1"/>
    <col min="7446" max="7446" width="11" style="275" customWidth="1"/>
    <col min="7447" max="7447" width="10" style="275" customWidth="1"/>
    <col min="7448" max="7682" width="9" style="275"/>
    <col min="7683" max="7683" width="5" style="275" customWidth="1"/>
    <col min="7684" max="7684" width="8.625" style="275" customWidth="1"/>
    <col min="7685" max="7685" width="20.125" style="275" customWidth="1"/>
    <col min="7686" max="7686" width="6" style="275" customWidth="1"/>
    <col min="7687" max="7687" width="6.75" style="275" customWidth="1"/>
    <col min="7688" max="7688" width="9.625" style="275" customWidth="1"/>
    <col min="7689" max="7689" width="9.875" style="275" customWidth="1"/>
    <col min="7690" max="7690" width="11.25" style="275" customWidth="1"/>
    <col min="7691" max="7691" width="8.25" style="275" customWidth="1"/>
    <col min="7692" max="7692" width="10.625" style="275" customWidth="1"/>
    <col min="7693" max="7693" width="8.75" style="275" customWidth="1"/>
    <col min="7694" max="7694" width="9.25" style="275" customWidth="1"/>
    <col min="7695" max="7695" width="14.375" style="275" customWidth="1"/>
    <col min="7696" max="7696" width="8.625" style="275" customWidth="1"/>
    <col min="7697" max="7697" width="9" style="275" customWidth="1"/>
    <col min="7698" max="7698" width="10.875" style="275" customWidth="1"/>
    <col min="7699" max="7699" width="8.75" style="275" customWidth="1"/>
    <col min="7700" max="7700" width="7.875" style="275" customWidth="1"/>
    <col min="7701" max="7701" width="9" style="275" customWidth="1"/>
    <col min="7702" max="7702" width="11" style="275" customWidth="1"/>
    <col min="7703" max="7703" width="10" style="275" customWidth="1"/>
    <col min="7704" max="7938" width="9" style="275"/>
    <col min="7939" max="7939" width="5" style="275" customWidth="1"/>
    <col min="7940" max="7940" width="8.625" style="275" customWidth="1"/>
    <col min="7941" max="7941" width="20.125" style="275" customWidth="1"/>
    <col min="7942" max="7942" width="6" style="275" customWidth="1"/>
    <col min="7943" max="7943" width="6.75" style="275" customWidth="1"/>
    <col min="7944" max="7944" width="9.625" style="275" customWidth="1"/>
    <col min="7945" max="7945" width="9.875" style="275" customWidth="1"/>
    <col min="7946" max="7946" width="11.25" style="275" customWidth="1"/>
    <col min="7947" max="7947" width="8.25" style="275" customWidth="1"/>
    <col min="7948" max="7948" width="10.625" style="275" customWidth="1"/>
    <col min="7949" max="7949" width="8.75" style="275" customWidth="1"/>
    <col min="7950" max="7950" width="9.25" style="275" customWidth="1"/>
    <col min="7951" max="7951" width="14.375" style="275" customWidth="1"/>
    <col min="7952" max="7952" width="8.625" style="275" customWidth="1"/>
    <col min="7953" max="7953" width="9" style="275" customWidth="1"/>
    <col min="7954" max="7954" width="10.875" style="275" customWidth="1"/>
    <col min="7955" max="7955" width="8.75" style="275" customWidth="1"/>
    <col min="7956" max="7956" width="7.875" style="275" customWidth="1"/>
    <col min="7957" max="7957" width="9" style="275" customWidth="1"/>
    <col min="7958" max="7958" width="11" style="275" customWidth="1"/>
    <col min="7959" max="7959" width="10" style="275" customWidth="1"/>
    <col min="7960" max="8194" width="9" style="275"/>
    <col min="8195" max="8195" width="5" style="275" customWidth="1"/>
    <col min="8196" max="8196" width="8.625" style="275" customWidth="1"/>
    <col min="8197" max="8197" width="20.125" style="275" customWidth="1"/>
    <col min="8198" max="8198" width="6" style="275" customWidth="1"/>
    <col min="8199" max="8199" width="6.75" style="275" customWidth="1"/>
    <col min="8200" max="8200" width="9.625" style="275" customWidth="1"/>
    <col min="8201" max="8201" width="9.875" style="275" customWidth="1"/>
    <col min="8202" max="8202" width="11.25" style="275" customWidth="1"/>
    <col min="8203" max="8203" width="8.25" style="275" customWidth="1"/>
    <col min="8204" max="8204" width="10.625" style="275" customWidth="1"/>
    <col min="8205" max="8205" width="8.75" style="275" customWidth="1"/>
    <col min="8206" max="8206" width="9.25" style="275" customWidth="1"/>
    <col min="8207" max="8207" width="14.375" style="275" customWidth="1"/>
    <col min="8208" max="8208" width="8.625" style="275" customWidth="1"/>
    <col min="8209" max="8209" width="9" style="275" customWidth="1"/>
    <col min="8210" max="8210" width="10.875" style="275" customWidth="1"/>
    <col min="8211" max="8211" width="8.75" style="275" customWidth="1"/>
    <col min="8212" max="8212" width="7.875" style="275" customWidth="1"/>
    <col min="8213" max="8213" width="9" style="275" customWidth="1"/>
    <col min="8214" max="8214" width="11" style="275" customWidth="1"/>
    <col min="8215" max="8215" width="10" style="275" customWidth="1"/>
    <col min="8216" max="8450" width="9" style="275"/>
    <col min="8451" max="8451" width="5" style="275" customWidth="1"/>
    <col min="8452" max="8452" width="8.625" style="275" customWidth="1"/>
    <col min="8453" max="8453" width="20.125" style="275" customWidth="1"/>
    <col min="8454" max="8454" width="6" style="275" customWidth="1"/>
    <col min="8455" max="8455" width="6.75" style="275" customWidth="1"/>
    <col min="8456" max="8456" width="9.625" style="275" customWidth="1"/>
    <col min="8457" max="8457" width="9.875" style="275" customWidth="1"/>
    <col min="8458" max="8458" width="11.25" style="275" customWidth="1"/>
    <col min="8459" max="8459" width="8.25" style="275" customWidth="1"/>
    <col min="8460" max="8460" width="10.625" style="275" customWidth="1"/>
    <col min="8461" max="8461" width="8.75" style="275" customWidth="1"/>
    <col min="8462" max="8462" width="9.25" style="275" customWidth="1"/>
    <col min="8463" max="8463" width="14.375" style="275" customWidth="1"/>
    <col min="8464" max="8464" width="8.625" style="275" customWidth="1"/>
    <col min="8465" max="8465" width="9" style="275" customWidth="1"/>
    <col min="8466" max="8466" width="10.875" style="275" customWidth="1"/>
    <col min="8467" max="8467" width="8.75" style="275" customWidth="1"/>
    <col min="8468" max="8468" width="7.875" style="275" customWidth="1"/>
    <col min="8469" max="8469" width="9" style="275" customWidth="1"/>
    <col min="8470" max="8470" width="11" style="275" customWidth="1"/>
    <col min="8471" max="8471" width="10" style="275" customWidth="1"/>
    <col min="8472" max="8706" width="9" style="275"/>
    <col min="8707" max="8707" width="5" style="275" customWidth="1"/>
    <col min="8708" max="8708" width="8.625" style="275" customWidth="1"/>
    <col min="8709" max="8709" width="20.125" style="275" customWidth="1"/>
    <col min="8710" max="8710" width="6" style="275" customWidth="1"/>
    <col min="8711" max="8711" width="6.75" style="275" customWidth="1"/>
    <col min="8712" max="8712" width="9.625" style="275" customWidth="1"/>
    <col min="8713" max="8713" width="9.875" style="275" customWidth="1"/>
    <col min="8714" max="8714" width="11.25" style="275" customWidth="1"/>
    <col min="8715" max="8715" width="8.25" style="275" customWidth="1"/>
    <col min="8716" max="8716" width="10.625" style="275" customWidth="1"/>
    <col min="8717" max="8717" width="8.75" style="275" customWidth="1"/>
    <col min="8718" max="8718" width="9.25" style="275" customWidth="1"/>
    <col min="8719" max="8719" width="14.375" style="275" customWidth="1"/>
    <col min="8720" max="8720" width="8.625" style="275" customWidth="1"/>
    <col min="8721" max="8721" width="9" style="275" customWidth="1"/>
    <col min="8722" max="8722" width="10.875" style="275" customWidth="1"/>
    <col min="8723" max="8723" width="8.75" style="275" customWidth="1"/>
    <col min="8724" max="8724" width="7.875" style="275" customWidth="1"/>
    <col min="8725" max="8725" width="9" style="275" customWidth="1"/>
    <col min="8726" max="8726" width="11" style="275" customWidth="1"/>
    <col min="8727" max="8727" width="10" style="275" customWidth="1"/>
    <col min="8728" max="8962" width="9" style="275"/>
    <col min="8963" max="8963" width="5" style="275" customWidth="1"/>
    <col min="8964" max="8964" width="8.625" style="275" customWidth="1"/>
    <col min="8965" max="8965" width="20.125" style="275" customWidth="1"/>
    <col min="8966" max="8966" width="6" style="275" customWidth="1"/>
    <col min="8967" max="8967" width="6.75" style="275" customWidth="1"/>
    <col min="8968" max="8968" width="9.625" style="275" customWidth="1"/>
    <col min="8969" max="8969" width="9.875" style="275" customWidth="1"/>
    <col min="8970" max="8970" width="11.25" style="275" customWidth="1"/>
    <col min="8971" max="8971" width="8.25" style="275" customWidth="1"/>
    <col min="8972" max="8972" width="10.625" style="275" customWidth="1"/>
    <col min="8973" max="8973" width="8.75" style="275" customWidth="1"/>
    <col min="8974" max="8974" width="9.25" style="275" customWidth="1"/>
    <col min="8975" max="8975" width="14.375" style="275" customWidth="1"/>
    <col min="8976" max="8976" width="8.625" style="275" customWidth="1"/>
    <col min="8977" max="8977" width="9" style="275" customWidth="1"/>
    <col min="8978" max="8978" width="10.875" style="275" customWidth="1"/>
    <col min="8979" max="8979" width="8.75" style="275" customWidth="1"/>
    <col min="8980" max="8980" width="7.875" style="275" customWidth="1"/>
    <col min="8981" max="8981" width="9" style="275" customWidth="1"/>
    <col min="8982" max="8982" width="11" style="275" customWidth="1"/>
    <col min="8983" max="8983" width="10" style="275" customWidth="1"/>
    <col min="8984" max="9218" width="9" style="275"/>
    <col min="9219" max="9219" width="5" style="275" customWidth="1"/>
    <col min="9220" max="9220" width="8.625" style="275" customWidth="1"/>
    <col min="9221" max="9221" width="20.125" style="275" customWidth="1"/>
    <col min="9222" max="9222" width="6" style="275" customWidth="1"/>
    <col min="9223" max="9223" width="6.75" style="275" customWidth="1"/>
    <col min="9224" max="9224" width="9.625" style="275" customWidth="1"/>
    <col min="9225" max="9225" width="9.875" style="275" customWidth="1"/>
    <col min="9226" max="9226" width="11.25" style="275" customWidth="1"/>
    <col min="9227" max="9227" width="8.25" style="275" customWidth="1"/>
    <col min="9228" max="9228" width="10.625" style="275" customWidth="1"/>
    <col min="9229" max="9229" width="8.75" style="275" customWidth="1"/>
    <col min="9230" max="9230" width="9.25" style="275" customWidth="1"/>
    <col min="9231" max="9231" width="14.375" style="275" customWidth="1"/>
    <col min="9232" max="9232" width="8.625" style="275" customWidth="1"/>
    <col min="9233" max="9233" width="9" style="275" customWidth="1"/>
    <col min="9234" max="9234" width="10.875" style="275" customWidth="1"/>
    <col min="9235" max="9235" width="8.75" style="275" customWidth="1"/>
    <col min="9236" max="9236" width="7.875" style="275" customWidth="1"/>
    <col min="9237" max="9237" width="9" style="275" customWidth="1"/>
    <col min="9238" max="9238" width="11" style="275" customWidth="1"/>
    <col min="9239" max="9239" width="10" style="275" customWidth="1"/>
    <col min="9240" max="9474" width="9" style="275"/>
    <col min="9475" max="9475" width="5" style="275" customWidth="1"/>
    <col min="9476" max="9476" width="8.625" style="275" customWidth="1"/>
    <col min="9477" max="9477" width="20.125" style="275" customWidth="1"/>
    <col min="9478" max="9478" width="6" style="275" customWidth="1"/>
    <col min="9479" max="9479" width="6.75" style="275" customWidth="1"/>
    <col min="9480" max="9480" width="9.625" style="275" customWidth="1"/>
    <col min="9481" max="9481" width="9.875" style="275" customWidth="1"/>
    <col min="9482" max="9482" width="11.25" style="275" customWidth="1"/>
    <col min="9483" max="9483" width="8.25" style="275" customWidth="1"/>
    <col min="9484" max="9484" width="10.625" style="275" customWidth="1"/>
    <col min="9485" max="9485" width="8.75" style="275" customWidth="1"/>
    <col min="9486" max="9486" width="9.25" style="275" customWidth="1"/>
    <col min="9487" max="9487" width="14.375" style="275" customWidth="1"/>
    <col min="9488" max="9488" width="8.625" style="275" customWidth="1"/>
    <col min="9489" max="9489" width="9" style="275" customWidth="1"/>
    <col min="9490" max="9490" width="10.875" style="275" customWidth="1"/>
    <col min="9491" max="9491" width="8.75" style="275" customWidth="1"/>
    <col min="9492" max="9492" width="7.875" style="275" customWidth="1"/>
    <col min="9493" max="9493" width="9" style="275" customWidth="1"/>
    <col min="9494" max="9494" width="11" style="275" customWidth="1"/>
    <col min="9495" max="9495" width="10" style="275" customWidth="1"/>
    <col min="9496" max="9730" width="9" style="275"/>
    <col min="9731" max="9731" width="5" style="275" customWidth="1"/>
    <col min="9732" max="9732" width="8.625" style="275" customWidth="1"/>
    <col min="9733" max="9733" width="20.125" style="275" customWidth="1"/>
    <col min="9734" max="9734" width="6" style="275" customWidth="1"/>
    <col min="9735" max="9735" width="6.75" style="275" customWidth="1"/>
    <col min="9736" max="9736" width="9.625" style="275" customWidth="1"/>
    <col min="9737" max="9737" width="9.875" style="275" customWidth="1"/>
    <col min="9738" max="9738" width="11.25" style="275" customWidth="1"/>
    <col min="9739" max="9739" width="8.25" style="275" customWidth="1"/>
    <col min="9740" max="9740" width="10.625" style="275" customWidth="1"/>
    <col min="9741" max="9741" width="8.75" style="275" customWidth="1"/>
    <col min="9742" max="9742" width="9.25" style="275" customWidth="1"/>
    <col min="9743" max="9743" width="14.375" style="275" customWidth="1"/>
    <col min="9744" max="9744" width="8.625" style="275" customWidth="1"/>
    <col min="9745" max="9745" width="9" style="275" customWidth="1"/>
    <col min="9746" max="9746" width="10.875" style="275" customWidth="1"/>
    <col min="9747" max="9747" width="8.75" style="275" customWidth="1"/>
    <col min="9748" max="9748" width="7.875" style="275" customWidth="1"/>
    <col min="9749" max="9749" width="9" style="275" customWidth="1"/>
    <col min="9750" max="9750" width="11" style="275" customWidth="1"/>
    <col min="9751" max="9751" width="10" style="275" customWidth="1"/>
    <col min="9752" max="9986" width="9" style="275"/>
    <col min="9987" max="9987" width="5" style="275" customWidth="1"/>
    <col min="9988" max="9988" width="8.625" style="275" customWidth="1"/>
    <col min="9989" max="9989" width="20.125" style="275" customWidth="1"/>
    <col min="9990" max="9990" width="6" style="275" customWidth="1"/>
    <col min="9991" max="9991" width="6.75" style="275" customWidth="1"/>
    <col min="9992" max="9992" width="9.625" style="275" customWidth="1"/>
    <col min="9993" max="9993" width="9.875" style="275" customWidth="1"/>
    <col min="9994" max="9994" width="11.25" style="275" customWidth="1"/>
    <col min="9995" max="9995" width="8.25" style="275" customWidth="1"/>
    <col min="9996" max="9996" width="10.625" style="275" customWidth="1"/>
    <col min="9997" max="9997" width="8.75" style="275" customWidth="1"/>
    <col min="9998" max="9998" width="9.25" style="275" customWidth="1"/>
    <col min="9999" max="9999" width="14.375" style="275" customWidth="1"/>
    <col min="10000" max="10000" width="8.625" style="275" customWidth="1"/>
    <col min="10001" max="10001" width="9" style="275" customWidth="1"/>
    <col min="10002" max="10002" width="10.875" style="275" customWidth="1"/>
    <col min="10003" max="10003" width="8.75" style="275" customWidth="1"/>
    <col min="10004" max="10004" width="7.875" style="275" customWidth="1"/>
    <col min="10005" max="10005" width="9" style="275" customWidth="1"/>
    <col min="10006" max="10006" width="11" style="275" customWidth="1"/>
    <col min="10007" max="10007" width="10" style="275" customWidth="1"/>
    <col min="10008" max="10242" width="9" style="275"/>
    <col min="10243" max="10243" width="5" style="275" customWidth="1"/>
    <col min="10244" max="10244" width="8.625" style="275" customWidth="1"/>
    <col min="10245" max="10245" width="20.125" style="275" customWidth="1"/>
    <col min="10246" max="10246" width="6" style="275" customWidth="1"/>
    <col min="10247" max="10247" width="6.75" style="275" customWidth="1"/>
    <col min="10248" max="10248" width="9.625" style="275" customWidth="1"/>
    <col min="10249" max="10249" width="9.875" style="275" customWidth="1"/>
    <col min="10250" max="10250" width="11.25" style="275" customWidth="1"/>
    <col min="10251" max="10251" width="8.25" style="275" customWidth="1"/>
    <col min="10252" max="10252" width="10.625" style="275" customWidth="1"/>
    <col min="10253" max="10253" width="8.75" style="275" customWidth="1"/>
    <col min="10254" max="10254" width="9.25" style="275" customWidth="1"/>
    <col min="10255" max="10255" width="14.375" style="275" customWidth="1"/>
    <col min="10256" max="10256" width="8.625" style="275" customWidth="1"/>
    <col min="10257" max="10257" width="9" style="275" customWidth="1"/>
    <col min="10258" max="10258" width="10.875" style="275" customWidth="1"/>
    <col min="10259" max="10259" width="8.75" style="275" customWidth="1"/>
    <col min="10260" max="10260" width="7.875" style="275" customWidth="1"/>
    <col min="10261" max="10261" width="9" style="275" customWidth="1"/>
    <col min="10262" max="10262" width="11" style="275" customWidth="1"/>
    <col min="10263" max="10263" width="10" style="275" customWidth="1"/>
    <col min="10264" max="10498" width="9" style="275"/>
    <col min="10499" max="10499" width="5" style="275" customWidth="1"/>
    <col min="10500" max="10500" width="8.625" style="275" customWidth="1"/>
    <col min="10501" max="10501" width="20.125" style="275" customWidth="1"/>
    <col min="10502" max="10502" width="6" style="275" customWidth="1"/>
    <col min="10503" max="10503" width="6.75" style="275" customWidth="1"/>
    <col min="10504" max="10504" width="9.625" style="275" customWidth="1"/>
    <col min="10505" max="10505" width="9.875" style="275" customWidth="1"/>
    <col min="10506" max="10506" width="11.25" style="275" customWidth="1"/>
    <col min="10507" max="10507" width="8.25" style="275" customWidth="1"/>
    <col min="10508" max="10508" width="10.625" style="275" customWidth="1"/>
    <col min="10509" max="10509" width="8.75" style="275" customWidth="1"/>
    <col min="10510" max="10510" width="9.25" style="275" customWidth="1"/>
    <col min="10511" max="10511" width="14.375" style="275" customWidth="1"/>
    <col min="10512" max="10512" width="8.625" style="275" customWidth="1"/>
    <col min="10513" max="10513" width="9" style="275" customWidth="1"/>
    <col min="10514" max="10514" width="10.875" style="275" customWidth="1"/>
    <col min="10515" max="10515" width="8.75" style="275" customWidth="1"/>
    <col min="10516" max="10516" width="7.875" style="275" customWidth="1"/>
    <col min="10517" max="10517" width="9" style="275" customWidth="1"/>
    <col min="10518" max="10518" width="11" style="275" customWidth="1"/>
    <col min="10519" max="10519" width="10" style="275" customWidth="1"/>
    <col min="10520" max="10754" width="9" style="275"/>
    <col min="10755" max="10755" width="5" style="275" customWidth="1"/>
    <col min="10756" max="10756" width="8.625" style="275" customWidth="1"/>
    <col min="10757" max="10757" width="20.125" style="275" customWidth="1"/>
    <col min="10758" max="10758" width="6" style="275" customWidth="1"/>
    <col min="10759" max="10759" width="6.75" style="275" customWidth="1"/>
    <col min="10760" max="10760" width="9.625" style="275" customWidth="1"/>
    <col min="10761" max="10761" width="9.875" style="275" customWidth="1"/>
    <col min="10762" max="10762" width="11.25" style="275" customWidth="1"/>
    <col min="10763" max="10763" width="8.25" style="275" customWidth="1"/>
    <col min="10764" max="10764" width="10.625" style="275" customWidth="1"/>
    <col min="10765" max="10765" width="8.75" style="275" customWidth="1"/>
    <col min="10766" max="10766" width="9.25" style="275" customWidth="1"/>
    <col min="10767" max="10767" width="14.375" style="275" customWidth="1"/>
    <col min="10768" max="10768" width="8.625" style="275" customWidth="1"/>
    <col min="10769" max="10769" width="9" style="275" customWidth="1"/>
    <col min="10770" max="10770" width="10.875" style="275" customWidth="1"/>
    <col min="10771" max="10771" width="8.75" style="275" customWidth="1"/>
    <col min="10772" max="10772" width="7.875" style="275" customWidth="1"/>
    <col min="10773" max="10773" width="9" style="275" customWidth="1"/>
    <col min="10774" max="10774" width="11" style="275" customWidth="1"/>
    <col min="10775" max="10775" width="10" style="275" customWidth="1"/>
    <col min="10776" max="11010" width="9" style="275"/>
    <col min="11011" max="11011" width="5" style="275" customWidth="1"/>
    <col min="11012" max="11012" width="8.625" style="275" customWidth="1"/>
    <col min="11013" max="11013" width="20.125" style="275" customWidth="1"/>
    <col min="11014" max="11014" width="6" style="275" customWidth="1"/>
    <col min="11015" max="11015" width="6.75" style="275" customWidth="1"/>
    <col min="11016" max="11016" width="9.625" style="275" customWidth="1"/>
    <col min="11017" max="11017" width="9.875" style="275" customWidth="1"/>
    <col min="11018" max="11018" width="11.25" style="275" customWidth="1"/>
    <col min="11019" max="11019" width="8.25" style="275" customWidth="1"/>
    <col min="11020" max="11020" width="10.625" style="275" customWidth="1"/>
    <col min="11021" max="11021" width="8.75" style="275" customWidth="1"/>
    <col min="11022" max="11022" width="9.25" style="275" customWidth="1"/>
    <col min="11023" max="11023" width="14.375" style="275" customWidth="1"/>
    <col min="11024" max="11024" width="8.625" style="275" customWidth="1"/>
    <col min="11025" max="11025" width="9" style="275" customWidth="1"/>
    <col min="11026" max="11026" width="10.875" style="275" customWidth="1"/>
    <col min="11027" max="11027" width="8.75" style="275" customWidth="1"/>
    <col min="11028" max="11028" width="7.875" style="275" customWidth="1"/>
    <col min="11029" max="11029" width="9" style="275" customWidth="1"/>
    <col min="11030" max="11030" width="11" style="275" customWidth="1"/>
    <col min="11031" max="11031" width="10" style="275" customWidth="1"/>
    <col min="11032" max="11266" width="9" style="275"/>
    <col min="11267" max="11267" width="5" style="275" customWidth="1"/>
    <col min="11268" max="11268" width="8.625" style="275" customWidth="1"/>
    <col min="11269" max="11269" width="20.125" style="275" customWidth="1"/>
    <col min="11270" max="11270" width="6" style="275" customWidth="1"/>
    <col min="11271" max="11271" width="6.75" style="275" customWidth="1"/>
    <col min="11272" max="11272" width="9.625" style="275" customWidth="1"/>
    <col min="11273" max="11273" width="9.875" style="275" customWidth="1"/>
    <col min="11274" max="11274" width="11.25" style="275" customWidth="1"/>
    <col min="11275" max="11275" width="8.25" style="275" customWidth="1"/>
    <col min="11276" max="11276" width="10.625" style="275" customWidth="1"/>
    <col min="11277" max="11277" width="8.75" style="275" customWidth="1"/>
    <col min="11278" max="11278" width="9.25" style="275" customWidth="1"/>
    <col min="11279" max="11279" width="14.375" style="275" customWidth="1"/>
    <col min="11280" max="11280" width="8.625" style="275" customWidth="1"/>
    <col min="11281" max="11281" width="9" style="275" customWidth="1"/>
    <col min="11282" max="11282" width="10.875" style="275" customWidth="1"/>
    <col min="11283" max="11283" width="8.75" style="275" customWidth="1"/>
    <col min="11284" max="11284" width="7.875" style="275" customWidth="1"/>
    <col min="11285" max="11285" width="9" style="275" customWidth="1"/>
    <col min="11286" max="11286" width="11" style="275" customWidth="1"/>
    <col min="11287" max="11287" width="10" style="275" customWidth="1"/>
    <col min="11288" max="11522" width="9" style="275"/>
    <col min="11523" max="11523" width="5" style="275" customWidth="1"/>
    <col min="11524" max="11524" width="8.625" style="275" customWidth="1"/>
    <col min="11525" max="11525" width="20.125" style="275" customWidth="1"/>
    <col min="11526" max="11526" width="6" style="275" customWidth="1"/>
    <col min="11527" max="11527" width="6.75" style="275" customWidth="1"/>
    <col min="11528" max="11528" width="9.625" style="275" customWidth="1"/>
    <col min="11529" max="11529" width="9.875" style="275" customWidth="1"/>
    <col min="11530" max="11530" width="11.25" style="275" customWidth="1"/>
    <col min="11531" max="11531" width="8.25" style="275" customWidth="1"/>
    <col min="11532" max="11532" width="10.625" style="275" customWidth="1"/>
    <col min="11533" max="11533" width="8.75" style="275" customWidth="1"/>
    <col min="11534" max="11534" width="9.25" style="275" customWidth="1"/>
    <col min="11535" max="11535" width="14.375" style="275" customWidth="1"/>
    <col min="11536" max="11536" width="8.625" style="275" customWidth="1"/>
    <col min="11537" max="11537" width="9" style="275" customWidth="1"/>
    <col min="11538" max="11538" width="10.875" style="275" customWidth="1"/>
    <col min="11539" max="11539" width="8.75" style="275" customWidth="1"/>
    <col min="11540" max="11540" width="7.875" style="275" customWidth="1"/>
    <col min="11541" max="11541" width="9" style="275" customWidth="1"/>
    <col min="11542" max="11542" width="11" style="275" customWidth="1"/>
    <col min="11543" max="11543" width="10" style="275" customWidth="1"/>
    <col min="11544" max="11778" width="9" style="275"/>
    <col min="11779" max="11779" width="5" style="275" customWidth="1"/>
    <col min="11780" max="11780" width="8.625" style="275" customWidth="1"/>
    <col min="11781" max="11781" width="20.125" style="275" customWidth="1"/>
    <col min="11782" max="11782" width="6" style="275" customWidth="1"/>
    <col min="11783" max="11783" width="6.75" style="275" customWidth="1"/>
    <col min="11784" max="11784" width="9.625" style="275" customWidth="1"/>
    <col min="11785" max="11785" width="9.875" style="275" customWidth="1"/>
    <col min="11786" max="11786" width="11.25" style="275" customWidth="1"/>
    <col min="11787" max="11787" width="8.25" style="275" customWidth="1"/>
    <col min="11788" max="11788" width="10.625" style="275" customWidth="1"/>
    <col min="11789" max="11789" width="8.75" style="275" customWidth="1"/>
    <col min="11790" max="11790" width="9.25" style="275" customWidth="1"/>
    <col min="11791" max="11791" width="14.375" style="275" customWidth="1"/>
    <col min="11792" max="11792" width="8.625" style="275" customWidth="1"/>
    <col min="11793" max="11793" width="9" style="275" customWidth="1"/>
    <col min="11794" max="11794" width="10.875" style="275" customWidth="1"/>
    <col min="11795" max="11795" width="8.75" style="275" customWidth="1"/>
    <col min="11796" max="11796" width="7.875" style="275" customWidth="1"/>
    <col min="11797" max="11797" width="9" style="275" customWidth="1"/>
    <col min="11798" max="11798" width="11" style="275" customWidth="1"/>
    <col min="11799" max="11799" width="10" style="275" customWidth="1"/>
    <col min="11800" max="12034" width="9" style="275"/>
    <col min="12035" max="12035" width="5" style="275" customWidth="1"/>
    <col min="12036" max="12036" width="8.625" style="275" customWidth="1"/>
    <col min="12037" max="12037" width="20.125" style="275" customWidth="1"/>
    <col min="12038" max="12038" width="6" style="275" customWidth="1"/>
    <col min="12039" max="12039" width="6.75" style="275" customWidth="1"/>
    <col min="12040" max="12040" width="9.625" style="275" customWidth="1"/>
    <col min="12041" max="12041" width="9.875" style="275" customWidth="1"/>
    <col min="12042" max="12042" width="11.25" style="275" customWidth="1"/>
    <col min="12043" max="12043" width="8.25" style="275" customWidth="1"/>
    <col min="12044" max="12044" width="10.625" style="275" customWidth="1"/>
    <col min="12045" max="12045" width="8.75" style="275" customWidth="1"/>
    <col min="12046" max="12046" width="9.25" style="275" customWidth="1"/>
    <col min="12047" max="12047" width="14.375" style="275" customWidth="1"/>
    <col min="12048" max="12048" width="8.625" style="275" customWidth="1"/>
    <col min="12049" max="12049" width="9" style="275" customWidth="1"/>
    <col min="12050" max="12050" width="10.875" style="275" customWidth="1"/>
    <col min="12051" max="12051" width="8.75" style="275" customWidth="1"/>
    <col min="12052" max="12052" width="7.875" style="275" customWidth="1"/>
    <col min="12053" max="12053" width="9" style="275" customWidth="1"/>
    <col min="12054" max="12054" width="11" style="275" customWidth="1"/>
    <col min="12055" max="12055" width="10" style="275" customWidth="1"/>
    <col min="12056" max="12290" width="9" style="275"/>
    <col min="12291" max="12291" width="5" style="275" customWidth="1"/>
    <col min="12292" max="12292" width="8.625" style="275" customWidth="1"/>
    <col min="12293" max="12293" width="20.125" style="275" customWidth="1"/>
    <col min="12294" max="12294" width="6" style="275" customWidth="1"/>
    <col min="12295" max="12295" width="6.75" style="275" customWidth="1"/>
    <col min="12296" max="12296" width="9.625" style="275" customWidth="1"/>
    <col min="12297" max="12297" width="9.875" style="275" customWidth="1"/>
    <col min="12298" max="12298" width="11.25" style="275" customWidth="1"/>
    <col min="12299" max="12299" width="8.25" style="275" customWidth="1"/>
    <col min="12300" max="12300" width="10.625" style="275" customWidth="1"/>
    <col min="12301" max="12301" width="8.75" style="275" customWidth="1"/>
    <col min="12302" max="12302" width="9.25" style="275" customWidth="1"/>
    <col min="12303" max="12303" width="14.375" style="275" customWidth="1"/>
    <col min="12304" max="12304" width="8.625" style="275" customWidth="1"/>
    <col min="12305" max="12305" width="9" style="275" customWidth="1"/>
    <col min="12306" max="12306" width="10.875" style="275" customWidth="1"/>
    <col min="12307" max="12307" width="8.75" style="275" customWidth="1"/>
    <col min="12308" max="12308" width="7.875" style="275" customWidth="1"/>
    <col min="12309" max="12309" width="9" style="275" customWidth="1"/>
    <col min="12310" max="12310" width="11" style="275" customWidth="1"/>
    <col min="12311" max="12311" width="10" style="275" customWidth="1"/>
    <col min="12312" max="12546" width="9" style="275"/>
    <col min="12547" max="12547" width="5" style="275" customWidth="1"/>
    <col min="12548" max="12548" width="8.625" style="275" customWidth="1"/>
    <col min="12549" max="12549" width="20.125" style="275" customWidth="1"/>
    <col min="12550" max="12550" width="6" style="275" customWidth="1"/>
    <col min="12551" max="12551" width="6.75" style="275" customWidth="1"/>
    <col min="12552" max="12552" width="9.625" style="275" customWidth="1"/>
    <col min="12553" max="12553" width="9.875" style="275" customWidth="1"/>
    <col min="12554" max="12554" width="11.25" style="275" customWidth="1"/>
    <col min="12555" max="12555" width="8.25" style="275" customWidth="1"/>
    <col min="12556" max="12556" width="10.625" style="275" customWidth="1"/>
    <col min="12557" max="12557" width="8.75" style="275" customWidth="1"/>
    <col min="12558" max="12558" width="9.25" style="275" customWidth="1"/>
    <col min="12559" max="12559" width="14.375" style="275" customWidth="1"/>
    <col min="12560" max="12560" width="8.625" style="275" customWidth="1"/>
    <col min="12561" max="12561" width="9" style="275" customWidth="1"/>
    <col min="12562" max="12562" width="10.875" style="275" customWidth="1"/>
    <col min="12563" max="12563" width="8.75" style="275" customWidth="1"/>
    <col min="12564" max="12564" width="7.875" style="275" customWidth="1"/>
    <col min="12565" max="12565" width="9" style="275" customWidth="1"/>
    <col min="12566" max="12566" width="11" style="275" customWidth="1"/>
    <col min="12567" max="12567" width="10" style="275" customWidth="1"/>
    <col min="12568" max="12802" width="9" style="275"/>
    <col min="12803" max="12803" width="5" style="275" customWidth="1"/>
    <col min="12804" max="12804" width="8.625" style="275" customWidth="1"/>
    <col min="12805" max="12805" width="20.125" style="275" customWidth="1"/>
    <col min="12806" max="12806" width="6" style="275" customWidth="1"/>
    <col min="12807" max="12807" width="6.75" style="275" customWidth="1"/>
    <col min="12808" max="12808" width="9.625" style="275" customWidth="1"/>
    <col min="12809" max="12809" width="9.875" style="275" customWidth="1"/>
    <col min="12810" max="12810" width="11.25" style="275" customWidth="1"/>
    <col min="12811" max="12811" width="8.25" style="275" customWidth="1"/>
    <col min="12812" max="12812" width="10.625" style="275" customWidth="1"/>
    <col min="12813" max="12813" width="8.75" style="275" customWidth="1"/>
    <col min="12814" max="12814" width="9.25" style="275" customWidth="1"/>
    <col min="12815" max="12815" width="14.375" style="275" customWidth="1"/>
    <col min="12816" max="12816" width="8.625" style="275" customWidth="1"/>
    <col min="12817" max="12817" width="9" style="275" customWidth="1"/>
    <col min="12818" max="12818" width="10.875" style="275" customWidth="1"/>
    <col min="12819" max="12819" width="8.75" style="275" customWidth="1"/>
    <col min="12820" max="12820" width="7.875" style="275" customWidth="1"/>
    <col min="12821" max="12821" width="9" style="275" customWidth="1"/>
    <col min="12822" max="12822" width="11" style="275" customWidth="1"/>
    <col min="12823" max="12823" width="10" style="275" customWidth="1"/>
    <col min="12824" max="13058" width="9" style="275"/>
    <col min="13059" max="13059" width="5" style="275" customWidth="1"/>
    <col min="13060" max="13060" width="8.625" style="275" customWidth="1"/>
    <col min="13061" max="13061" width="20.125" style="275" customWidth="1"/>
    <col min="13062" max="13062" width="6" style="275" customWidth="1"/>
    <col min="13063" max="13063" width="6.75" style="275" customWidth="1"/>
    <col min="13064" max="13064" width="9.625" style="275" customWidth="1"/>
    <col min="13065" max="13065" width="9.875" style="275" customWidth="1"/>
    <col min="13066" max="13066" width="11.25" style="275" customWidth="1"/>
    <col min="13067" max="13067" width="8.25" style="275" customWidth="1"/>
    <col min="13068" max="13068" width="10.625" style="275" customWidth="1"/>
    <col min="13069" max="13069" width="8.75" style="275" customWidth="1"/>
    <col min="13070" max="13070" width="9.25" style="275" customWidth="1"/>
    <col min="13071" max="13071" width="14.375" style="275" customWidth="1"/>
    <col min="13072" max="13072" width="8.625" style="275" customWidth="1"/>
    <col min="13073" max="13073" width="9" style="275" customWidth="1"/>
    <col min="13074" max="13074" width="10.875" style="275" customWidth="1"/>
    <col min="13075" max="13075" width="8.75" style="275" customWidth="1"/>
    <col min="13076" max="13076" width="7.875" style="275" customWidth="1"/>
    <col min="13077" max="13077" width="9" style="275" customWidth="1"/>
    <col min="13078" max="13078" width="11" style="275" customWidth="1"/>
    <col min="13079" max="13079" width="10" style="275" customWidth="1"/>
    <col min="13080" max="13314" width="9" style="275"/>
    <col min="13315" max="13315" width="5" style="275" customWidth="1"/>
    <col min="13316" max="13316" width="8.625" style="275" customWidth="1"/>
    <col min="13317" max="13317" width="20.125" style="275" customWidth="1"/>
    <col min="13318" max="13318" width="6" style="275" customWidth="1"/>
    <col min="13319" max="13319" width="6.75" style="275" customWidth="1"/>
    <col min="13320" max="13320" width="9.625" style="275" customWidth="1"/>
    <col min="13321" max="13321" width="9.875" style="275" customWidth="1"/>
    <col min="13322" max="13322" width="11.25" style="275" customWidth="1"/>
    <col min="13323" max="13323" width="8.25" style="275" customWidth="1"/>
    <col min="13324" max="13324" width="10.625" style="275" customWidth="1"/>
    <col min="13325" max="13325" width="8.75" style="275" customWidth="1"/>
    <col min="13326" max="13326" width="9.25" style="275" customWidth="1"/>
    <col min="13327" max="13327" width="14.375" style="275" customWidth="1"/>
    <col min="13328" max="13328" width="8.625" style="275" customWidth="1"/>
    <col min="13329" max="13329" width="9" style="275" customWidth="1"/>
    <col min="13330" max="13330" width="10.875" style="275" customWidth="1"/>
    <col min="13331" max="13331" width="8.75" style="275" customWidth="1"/>
    <col min="13332" max="13332" width="7.875" style="275" customWidth="1"/>
    <col min="13333" max="13333" width="9" style="275" customWidth="1"/>
    <col min="13334" max="13334" width="11" style="275" customWidth="1"/>
    <col min="13335" max="13335" width="10" style="275" customWidth="1"/>
    <col min="13336" max="13570" width="9" style="275"/>
    <col min="13571" max="13571" width="5" style="275" customWidth="1"/>
    <col min="13572" max="13572" width="8.625" style="275" customWidth="1"/>
    <col min="13573" max="13573" width="20.125" style="275" customWidth="1"/>
    <col min="13574" max="13574" width="6" style="275" customWidth="1"/>
    <col min="13575" max="13575" width="6.75" style="275" customWidth="1"/>
    <col min="13576" max="13576" width="9.625" style="275" customWidth="1"/>
    <col min="13577" max="13577" width="9.875" style="275" customWidth="1"/>
    <col min="13578" max="13578" width="11.25" style="275" customWidth="1"/>
    <col min="13579" max="13579" width="8.25" style="275" customWidth="1"/>
    <col min="13580" max="13580" width="10.625" style="275" customWidth="1"/>
    <col min="13581" max="13581" width="8.75" style="275" customWidth="1"/>
    <col min="13582" max="13582" width="9.25" style="275" customWidth="1"/>
    <col min="13583" max="13583" width="14.375" style="275" customWidth="1"/>
    <col min="13584" max="13584" width="8.625" style="275" customWidth="1"/>
    <col min="13585" max="13585" width="9" style="275" customWidth="1"/>
    <col min="13586" max="13586" width="10.875" style="275" customWidth="1"/>
    <col min="13587" max="13587" width="8.75" style="275" customWidth="1"/>
    <col min="13588" max="13588" width="7.875" style="275" customWidth="1"/>
    <col min="13589" max="13589" width="9" style="275" customWidth="1"/>
    <col min="13590" max="13590" width="11" style="275" customWidth="1"/>
    <col min="13591" max="13591" width="10" style="275" customWidth="1"/>
    <col min="13592" max="13826" width="9" style="275"/>
    <col min="13827" max="13827" width="5" style="275" customWidth="1"/>
    <col min="13828" max="13828" width="8.625" style="275" customWidth="1"/>
    <col min="13829" max="13829" width="20.125" style="275" customWidth="1"/>
    <col min="13830" max="13830" width="6" style="275" customWidth="1"/>
    <col min="13831" max="13831" width="6.75" style="275" customWidth="1"/>
    <col min="13832" max="13832" width="9.625" style="275" customWidth="1"/>
    <col min="13833" max="13833" width="9.875" style="275" customWidth="1"/>
    <col min="13834" max="13834" width="11.25" style="275" customWidth="1"/>
    <col min="13835" max="13835" width="8.25" style="275" customWidth="1"/>
    <col min="13836" max="13836" width="10.625" style="275" customWidth="1"/>
    <col min="13837" max="13837" width="8.75" style="275" customWidth="1"/>
    <col min="13838" max="13838" width="9.25" style="275" customWidth="1"/>
    <col min="13839" max="13839" width="14.375" style="275" customWidth="1"/>
    <col min="13840" max="13840" width="8.625" style="275" customWidth="1"/>
    <col min="13841" max="13841" width="9" style="275" customWidth="1"/>
    <col min="13842" max="13842" width="10.875" style="275" customWidth="1"/>
    <col min="13843" max="13843" width="8.75" style="275" customWidth="1"/>
    <col min="13844" max="13844" width="7.875" style="275" customWidth="1"/>
    <col min="13845" max="13845" width="9" style="275" customWidth="1"/>
    <col min="13846" max="13846" width="11" style="275" customWidth="1"/>
    <col min="13847" max="13847" width="10" style="275" customWidth="1"/>
    <col min="13848" max="14082" width="9" style="275"/>
    <col min="14083" max="14083" width="5" style="275" customWidth="1"/>
    <col min="14084" max="14084" width="8.625" style="275" customWidth="1"/>
    <col min="14085" max="14085" width="20.125" style="275" customWidth="1"/>
    <col min="14086" max="14086" width="6" style="275" customWidth="1"/>
    <col min="14087" max="14087" width="6.75" style="275" customWidth="1"/>
    <col min="14088" max="14088" width="9.625" style="275" customWidth="1"/>
    <col min="14089" max="14089" width="9.875" style="275" customWidth="1"/>
    <col min="14090" max="14090" width="11.25" style="275" customWidth="1"/>
    <col min="14091" max="14091" width="8.25" style="275" customWidth="1"/>
    <col min="14092" max="14092" width="10.625" style="275" customWidth="1"/>
    <col min="14093" max="14093" width="8.75" style="275" customWidth="1"/>
    <col min="14094" max="14094" width="9.25" style="275" customWidth="1"/>
    <col min="14095" max="14095" width="14.375" style="275" customWidth="1"/>
    <col min="14096" max="14096" width="8.625" style="275" customWidth="1"/>
    <col min="14097" max="14097" width="9" style="275" customWidth="1"/>
    <col min="14098" max="14098" width="10.875" style="275" customWidth="1"/>
    <col min="14099" max="14099" width="8.75" style="275" customWidth="1"/>
    <col min="14100" max="14100" width="7.875" style="275" customWidth="1"/>
    <col min="14101" max="14101" width="9" style="275" customWidth="1"/>
    <col min="14102" max="14102" width="11" style="275" customWidth="1"/>
    <col min="14103" max="14103" width="10" style="275" customWidth="1"/>
    <col min="14104" max="14338" width="9" style="275"/>
    <col min="14339" max="14339" width="5" style="275" customWidth="1"/>
    <col min="14340" max="14340" width="8.625" style="275" customWidth="1"/>
    <col min="14341" max="14341" width="20.125" style="275" customWidth="1"/>
    <col min="14342" max="14342" width="6" style="275" customWidth="1"/>
    <col min="14343" max="14343" width="6.75" style="275" customWidth="1"/>
    <col min="14344" max="14344" width="9.625" style="275" customWidth="1"/>
    <col min="14345" max="14345" width="9.875" style="275" customWidth="1"/>
    <col min="14346" max="14346" width="11.25" style="275" customWidth="1"/>
    <col min="14347" max="14347" width="8.25" style="275" customWidth="1"/>
    <col min="14348" max="14348" width="10.625" style="275" customWidth="1"/>
    <col min="14349" max="14349" width="8.75" style="275" customWidth="1"/>
    <col min="14350" max="14350" width="9.25" style="275" customWidth="1"/>
    <col min="14351" max="14351" width="14.375" style="275" customWidth="1"/>
    <col min="14352" max="14352" width="8.625" style="275" customWidth="1"/>
    <col min="14353" max="14353" width="9" style="275" customWidth="1"/>
    <col min="14354" max="14354" width="10.875" style="275" customWidth="1"/>
    <col min="14355" max="14355" width="8.75" style="275" customWidth="1"/>
    <col min="14356" max="14356" width="7.875" style="275" customWidth="1"/>
    <col min="14357" max="14357" width="9" style="275" customWidth="1"/>
    <col min="14358" max="14358" width="11" style="275" customWidth="1"/>
    <col min="14359" max="14359" width="10" style="275" customWidth="1"/>
    <col min="14360" max="14594" width="9" style="275"/>
    <col min="14595" max="14595" width="5" style="275" customWidth="1"/>
    <col min="14596" max="14596" width="8.625" style="275" customWidth="1"/>
    <col min="14597" max="14597" width="20.125" style="275" customWidth="1"/>
    <col min="14598" max="14598" width="6" style="275" customWidth="1"/>
    <col min="14599" max="14599" width="6.75" style="275" customWidth="1"/>
    <col min="14600" max="14600" width="9.625" style="275" customWidth="1"/>
    <col min="14601" max="14601" width="9.875" style="275" customWidth="1"/>
    <col min="14602" max="14602" width="11.25" style="275" customWidth="1"/>
    <col min="14603" max="14603" width="8.25" style="275" customWidth="1"/>
    <col min="14604" max="14604" width="10.625" style="275" customWidth="1"/>
    <col min="14605" max="14605" width="8.75" style="275" customWidth="1"/>
    <col min="14606" max="14606" width="9.25" style="275" customWidth="1"/>
    <col min="14607" max="14607" width="14.375" style="275" customWidth="1"/>
    <col min="14608" max="14608" width="8.625" style="275" customWidth="1"/>
    <col min="14609" max="14609" width="9" style="275" customWidth="1"/>
    <col min="14610" max="14610" width="10.875" style="275" customWidth="1"/>
    <col min="14611" max="14611" width="8.75" style="275" customWidth="1"/>
    <col min="14612" max="14612" width="7.875" style="275" customWidth="1"/>
    <col min="14613" max="14613" width="9" style="275" customWidth="1"/>
    <col min="14614" max="14614" width="11" style="275" customWidth="1"/>
    <col min="14615" max="14615" width="10" style="275" customWidth="1"/>
    <col min="14616" max="14850" width="9" style="275"/>
    <col min="14851" max="14851" width="5" style="275" customWidth="1"/>
    <col min="14852" max="14852" width="8.625" style="275" customWidth="1"/>
    <col min="14853" max="14853" width="20.125" style="275" customWidth="1"/>
    <col min="14854" max="14854" width="6" style="275" customWidth="1"/>
    <col min="14855" max="14855" width="6.75" style="275" customWidth="1"/>
    <col min="14856" max="14856" width="9.625" style="275" customWidth="1"/>
    <col min="14857" max="14857" width="9.875" style="275" customWidth="1"/>
    <col min="14858" max="14858" width="11.25" style="275" customWidth="1"/>
    <col min="14859" max="14859" width="8.25" style="275" customWidth="1"/>
    <col min="14860" max="14860" width="10.625" style="275" customWidth="1"/>
    <col min="14861" max="14861" width="8.75" style="275" customWidth="1"/>
    <col min="14862" max="14862" width="9.25" style="275" customWidth="1"/>
    <col min="14863" max="14863" width="14.375" style="275" customWidth="1"/>
    <col min="14864" max="14864" width="8.625" style="275" customWidth="1"/>
    <col min="14865" max="14865" width="9" style="275" customWidth="1"/>
    <col min="14866" max="14866" width="10.875" style="275" customWidth="1"/>
    <col min="14867" max="14867" width="8.75" style="275" customWidth="1"/>
    <col min="14868" max="14868" width="7.875" style="275" customWidth="1"/>
    <col min="14869" max="14869" width="9" style="275" customWidth="1"/>
    <col min="14870" max="14870" width="11" style="275" customWidth="1"/>
    <col min="14871" max="14871" width="10" style="275" customWidth="1"/>
    <col min="14872" max="15106" width="9" style="275"/>
    <col min="15107" max="15107" width="5" style="275" customWidth="1"/>
    <col min="15108" max="15108" width="8.625" style="275" customWidth="1"/>
    <col min="15109" max="15109" width="20.125" style="275" customWidth="1"/>
    <col min="15110" max="15110" width="6" style="275" customWidth="1"/>
    <col min="15111" max="15111" width="6.75" style="275" customWidth="1"/>
    <col min="15112" max="15112" width="9.625" style="275" customWidth="1"/>
    <col min="15113" max="15113" width="9.875" style="275" customWidth="1"/>
    <col min="15114" max="15114" width="11.25" style="275" customWidth="1"/>
    <col min="15115" max="15115" width="8.25" style="275" customWidth="1"/>
    <col min="15116" max="15116" width="10.625" style="275" customWidth="1"/>
    <col min="15117" max="15117" width="8.75" style="275" customWidth="1"/>
    <col min="15118" max="15118" width="9.25" style="275" customWidth="1"/>
    <col min="15119" max="15119" width="14.375" style="275" customWidth="1"/>
    <col min="15120" max="15120" width="8.625" style="275" customWidth="1"/>
    <col min="15121" max="15121" width="9" style="275" customWidth="1"/>
    <col min="15122" max="15122" width="10.875" style="275" customWidth="1"/>
    <col min="15123" max="15123" width="8.75" style="275" customWidth="1"/>
    <col min="15124" max="15124" width="7.875" style="275" customWidth="1"/>
    <col min="15125" max="15125" width="9" style="275" customWidth="1"/>
    <col min="15126" max="15126" width="11" style="275" customWidth="1"/>
    <col min="15127" max="15127" width="10" style="275" customWidth="1"/>
    <col min="15128" max="15362" width="9" style="275"/>
    <col min="15363" max="15363" width="5" style="275" customWidth="1"/>
    <col min="15364" max="15364" width="8.625" style="275" customWidth="1"/>
    <col min="15365" max="15365" width="20.125" style="275" customWidth="1"/>
    <col min="15366" max="15366" width="6" style="275" customWidth="1"/>
    <col min="15367" max="15367" width="6.75" style="275" customWidth="1"/>
    <col min="15368" max="15368" width="9.625" style="275" customWidth="1"/>
    <col min="15369" max="15369" width="9.875" style="275" customWidth="1"/>
    <col min="15370" max="15370" width="11.25" style="275" customWidth="1"/>
    <col min="15371" max="15371" width="8.25" style="275" customWidth="1"/>
    <col min="15372" max="15372" width="10.625" style="275" customWidth="1"/>
    <col min="15373" max="15373" width="8.75" style="275" customWidth="1"/>
    <col min="15374" max="15374" width="9.25" style="275" customWidth="1"/>
    <col min="15375" max="15375" width="14.375" style="275" customWidth="1"/>
    <col min="15376" max="15376" width="8.625" style="275" customWidth="1"/>
    <col min="15377" max="15377" width="9" style="275" customWidth="1"/>
    <col min="15378" max="15378" width="10.875" style="275" customWidth="1"/>
    <col min="15379" max="15379" width="8.75" style="275" customWidth="1"/>
    <col min="15380" max="15380" width="7.875" style="275" customWidth="1"/>
    <col min="15381" max="15381" width="9" style="275" customWidth="1"/>
    <col min="15382" max="15382" width="11" style="275" customWidth="1"/>
    <col min="15383" max="15383" width="10" style="275" customWidth="1"/>
    <col min="15384" max="15618" width="9" style="275"/>
    <col min="15619" max="15619" width="5" style="275" customWidth="1"/>
    <col min="15620" max="15620" width="8.625" style="275" customWidth="1"/>
    <col min="15621" max="15621" width="20.125" style="275" customWidth="1"/>
    <col min="15622" max="15622" width="6" style="275" customWidth="1"/>
    <col min="15623" max="15623" width="6.75" style="275" customWidth="1"/>
    <col min="15624" max="15624" width="9.625" style="275" customWidth="1"/>
    <col min="15625" max="15625" width="9.875" style="275" customWidth="1"/>
    <col min="15626" max="15626" width="11.25" style="275" customWidth="1"/>
    <col min="15627" max="15627" width="8.25" style="275" customWidth="1"/>
    <col min="15628" max="15628" width="10.625" style="275" customWidth="1"/>
    <col min="15629" max="15629" width="8.75" style="275" customWidth="1"/>
    <col min="15630" max="15630" width="9.25" style="275" customWidth="1"/>
    <col min="15631" max="15631" width="14.375" style="275" customWidth="1"/>
    <col min="15632" max="15632" width="8.625" style="275" customWidth="1"/>
    <col min="15633" max="15633" width="9" style="275" customWidth="1"/>
    <col min="15634" max="15634" width="10.875" style="275" customWidth="1"/>
    <col min="15635" max="15635" width="8.75" style="275" customWidth="1"/>
    <col min="15636" max="15636" width="7.875" style="275" customWidth="1"/>
    <col min="15637" max="15637" width="9" style="275" customWidth="1"/>
    <col min="15638" max="15638" width="11" style="275" customWidth="1"/>
    <col min="15639" max="15639" width="10" style="275" customWidth="1"/>
    <col min="15640" max="15874" width="9" style="275"/>
    <col min="15875" max="15875" width="5" style="275" customWidth="1"/>
    <col min="15876" max="15876" width="8.625" style="275" customWidth="1"/>
    <col min="15877" max="15877" width="20.125" style="275" customWidth="1"/>
    <col min="15878" max="15878" width="6" style="275" customWidth="1"/>
    <col min="15879" max="15879" width="6.75" style="275" customWidth="1"/>
    <col min="15880" max="15880" width="9.625" style="275" customWidth="1"/>
    <col min="15881" max="15881" width="9.875" style="275" customWidth="1"/>
    <col min="15882" max="15882" width="11.25" style="275" customWidth="1"/>
    <col min="15883" max="15883" width="8.25" style="275" customWidth="1"/>
    <col min="15884" max="15884" width="10.625" style="275" customWidth="1"/>
    <col min="15885" max="15885" width="8.75" style="275" customWidth="1"/>
    <col min="15886" max="15886" width="9.25" style="275" customWidth="1"/>
    <col min="15887" max="15887" width="14.375" style="275" customWidth="1"/>
    <col min="15888" max="15888" width="8.625" style="275" customWidth="1"/>
    <col min="15889" max="15889" width="9" style="275" customWidth="1"/>
    <col min="15890" max="15890" width="10.875" style="275" customWidth="1"/>
    <col min="15891" max="15891" width="8.75" style="275" customWidth="1"/>
    <col min="15892" max="15892" width="7.875" style="275" customWidth="1"/>
    <col min="15893" max="15893" width="9" style="275" customWidth="1"/>
    <col min="15894" max="15894" width="11" style="275" customWidth="1"/>
    <col min="15895" max="15895" width="10" style="275" customWidth="1"/>
    <col min="15896" max="16130" width="9" style="275"/>
    <col min="16131" max="16131" width="5" style="275" customWidth="1"/>
    <col min="16132" max="16132" width="8.625" style="275" customWidth="1"/>
    <col min="16133" max="16133" width="20.125" style="275" customWidth="1"/>
    <col min="16134" max="16134" width="6" style="275" customWidth="1"/>
    <col min="16135" max="16135" width="6.75" style="275" customWidth="1"/>
    <col min="16136" max="16136" width="9.625" style="275" customWidth="1"/>
    <col min="16137" max="16137" width="9.875" style="275" customWidth="1"/>
    <col min="16138" max="16138" width="11.25" style="275" customWidth="1"/>
    <col min="16139" max="16139" width="8.25" style="275" customWidth="1"/>
    <col min="16140" max="16140" width="10.625" style="275" customWidth="1"/>
    <col min="16141" max="16141" width="8.75" style="275" customWidth="1"/>
    <col min="16142" max="16142" width="9.25" style="275" customWidth="1"/>
    <col min="16143" max="16143" width="14.375" style="275" customWidth="1"/>
    <col min="16144" max="16144" width="8.625" style="275" customWidth="1"/>
    <col min="16145" max="16145" width="9" style="275" customWidth="1"/>
    <col min="16146" max="16146" width="10.875" style="275" customWidth="1"/>
    <col min="16147" max="16147" width="8.75" style="275" customWidth="1"/>
    <col min="16148" max="16148" width="7.875" style="275" customWidth="1"/>
    <col min="16149" max="16149" width="9" style="275" customWidth="1"/>
    <col min="16150" max="16150" width="11" style="275" customWidth="1"/>
    <col min="16151" max="16151" width="10" style="275" customWidth="1"/>
    <col min="16152" max="16384" width="9" style="275"/>
  </cols>
  <sheetData>
    <row r="1" spans="1:25" ht="23.25">
      <c r="A1" s="553" t="s">
        <v>388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380"/>
    </row>
    <row r="2" spans="1:25" ht="23.25">
      <c r="A2" s="553" t="s">
        <v>263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380"/>
    </row>
    <row r="3" spans="1:25" ht="21">
      <c r="A3" s="554" t="s">
        <v>264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381"/>
    </row>
    <row r="4" spans="1:25">
      <c r="A4" s="541" t="s">
        <v>93</v>
      </c>
      <c r="B4" s="541" t="s">
        <v>265</v>
      </c>
      <c r="C4" s="541" t="s">
        <v>266</v>
      </c>
      <c r="D4" s="541" t="s">
        <v>267</v>
      </c>
      <c r="E4" s="482"/>
      <c r="F4" s="482"/>
      <c r="G4" s="482"/>
      <c r="H4" s="558" t="s">
        <v>391</v>
      </c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60"/>
      <c r="W4" s="541" t="s">
        <v>309</v>
      </c>
    </row>
    <row r="5" spans="1:25">
      <c r="A5" s="549"/>
      <c r="B5" s="549"/>
      <c r="C5" s="549"/>
      <c r="D5" s="549"/>
      <c r="E5" s="481" t="s">
        <v>33</v>
      </c>
      <c r="F5" s="480" t="s">
        <v>268</v>
      </c>
      <c r="G5" s="483" t="s">
        <v>61</v>
      </c>
      <c r="H5" s="555" t="s">
        <v>269</v>
      </c>
      <c r="I5" s="556"/>
      <c r="J5" s="556"/>
      <c r="K5" s="556"/>
      <c r="L5" s="556"/>
      <c r="M5" s="557"/>
      <c r="N5" s="555" t="s">
        <v>270</v>
      </c>
      <c r="O5" s="556"/>
      <c r="P5" s="556"/>
      <c r="Q5" s="556"/>
      <c r="R5" s="556"/>
      <c r="S5" s="556"/>
      <c r="T5" s="557"/>
      <c r="U5" s="346" t="s">
        <v>271</v>
      </c>
      <c r="V5" s="346" t="s">
        <v>272</v>
      </c>
      <c r="W5" s="549"/>
    </row>
    <row r="6" spans="1:25">
      <c r="A6" s="549"/>
      <c r="B6" s="549"/>
      <c r="C6" s="549"/>
      <c r="D6" s="549"/>
      <c r="E6" s="348" t="s">
        <v>273</v>
      </c>
      <c r="F6" s="348" t="s">
        <v>274</v>
      </c>
      <c r="G6" s="348" t="s">
        <v>274</v>
      </c>
      <c r="H6" s="346" t="s">
        <v>275</v>
      </c>
      <c r="I6" s="346" t="s">
        <v>276</v>
      </c>
      <c r="J6" s="349" t="s">
        <v>148</v>
      </c>
      <c r="K6" s="346" t="s">
        <v>277</v>
      </c>
      <c r="L6" s="346" t="s">
        <v>278</v>
      </c>
      <c r="M6" s="541" t="s">
        <v>279</v>
      </c>
      <c r="N6" s="346" t="s">
        <v>280</v>
      </c>
      <c r="O6" s="348" t="s">
        <v>281</v>
      </c>
      <c r="P6" s="346" t="s">
        <v>282</v>
      </c>
      <c r="Q6" s="348" t="s">
        <v>39</v>
      </c>
      <c r="R6" s="346" t="s">
        <v>283</v>
      </c>
      <c r="S6" s="346" t="s">
        <v>284</v>
      </c>
      <c r="T6" s="541" t="s">
        <v>285</v>
      </c>
      <c r="U6" s="348" t="s">
        <v>286</v>
      </c>
      <c r="V6" s="348" t="s">
        <v>287</v>
      </c>
      <c r="W6" s="549"/>
    </row>
    <row r="7" spans="1:25">
      <c r="A7" s="542"/>
      <c r="B7" s="542"/>
      <c r="C7" s="542"/>
      <c r="D7" s="542"/>
      <c r="E7" s="350"/>
      <c r="F7" s="350">
        <v>2563</v>
      </c>
      <c r="G7" s="350">
        <v>2564</v>
      </c>
      <c r="H7" s="350" t="s">
        <v>288</v>
      </c>
      <c r="I7" s="350" t="s">
        <v>289</v>
      </c>
      <c r="J7" s="349"/>
      <c r="K7" s="348" t="s">
        <v>290</v>
      </c>
      <c r="L7" s="348"/>
      <c r="M7" s="542"/>
      <c r="N7" s="348" t="s">
        <v>291</v>
      </c>
      <c r="O7" s="350"/>
      <c r="P7" s="349" t="s">
        <v>292</v>
      </c>
      <c r="Q7" s="351"/>
      <c r="R7" s="350" t="s">
        <v>293</v>
      </c>
      <c r="S7" s="350"/>
      <c r="T7" s="542"/>
      <c r="U7" s="350" t="s">
        <v>294</v>
      </c>
      <c r="V7" s="348" t="s">
        <v>295</v>
      </c>
      <c r="W7" s="542"/>
    </row>
    <row r="8" spans="1:25">
      <c r="A8" s="543" t="s">
        <v>389</v>
      </c>
      <c r="B8" s="544"/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544"/>
      <c r="P8" s="544"/>
      <c r="Q8" s="544"/>
      <c r="R8" s="544"/>
      <c r="S8" s="544"/>
      <c r="T8" s="544"/>
      <c r="U8" s="544"/>
      <c r="V8" s="545"/>
      <c r="W8" s="383"/>
    </row>
    <row r="9" spans="1:25">
      <c r="A9" s="352">
        <v>1</v>
      </c>
      <c r="B9" s="353"/>
      <c r="C9" s="354"/>
      <c r="D9" s="354"/>
      <c r="E9" s="354"/>
      <c r="F9" s="354"/>
      <c r="G9" s="354"/>
      <c r="H9" s="355"/>
      <c r="I9" s="355"/>
      <c r="J9" s="355"/>
      <c r="K9" s="355"/>
      <c r="L9" s="355"/>
      <c r="M9" s="356"/>
      <c r="N9" s="355"/>
      <c r="O9" s="355"/>
      <c r="P9" s="355"/>
      <c r="Q9" s="355"/>
      <c r="R9" s="355"/>
      <c r="S9" s="355"/>
      <c r="T9" s="356"/>
      <c r="U9" s="355"/>
      <c r="V9" s="356"/>
      <c r="W9" s="356"/>
    </row>
    <row r="10" spans="1:25">
      <c r="A10" s="352">
        <v>2</v>
      </c>
      <c r="B10" s="357"/>
      <c r="C10" s="358"/>
      <c r="D10" s="358"/>
      <c r="E10" s="358"/>
      <c r="F10" s="358"/>
      <c r="G10" s="358"/>
      <c r="H10" s="355"/>
      <c r="I10" s="355"/>
      <c r="J10" s="355"/>
      <c r="K10" s="355"/>
      <c r="L10" s="355"/>
      <c r="M10" s="356"/>
      <c r="N10" s="355"/>
      <c r="O10" s="355"/>
      <c r="P10" s="355"/>
      <c r="Q10" s="355"/>
      <c r="R10" s="355"/>
      <c r="S10" s="355"/>
      <c r="T10" s="356"/>
      <c r="U10" s="355"/>
      <c r="V10" s="356"/>
      <c r="W10" s="356"/>
    </row>
    <row r="11" spans="1:25">
      <c r="A11" s="352">
        <v>3</v>
      </c>
      <c r="B11" s="357"/>
      <c r="C11" s="358"/>
      <c r="D11" s="358"/>
      <c r="E11" s="358"/>
      <c r="F11" s="358"/>
      <c r="G11" s="358"/>
      <c r="H11" s="355"/>
      <c r="I11" s="355"/>
      <c r="J11" s="355"/>
      <c r="K11" s="355"/>
      <c r="L11" s="355"/>
      <c r="M11" s="356"/>
      <c r="N11" s="355"/>
      <c r="O11" s="355"/>
      <c r="P11" s="355"/>
      <c r="Q11" s="355"/>
      <c r="R11" s="355"/>
      <c r="S11" s="355"/>
      <c r="T11" s="356"/>
      <c r="U11" s="355"/>
      <c r="V11" s="356"/>
      <c r="W11" s="356"/>
    </row>
    <row r="12" spans="1:25">
      <c r="A12" s="352">
        <v>4</v>
      </c>
      <c r="B12" s="357"/>
      <c r="C12" s="358"/>
      <c r="D12" s="358"/>
      <c r="E12" s="358"/>
      <c r="F12" s="358"/>
      <c r="G12" s="358"/>
      <c r="H12" s="355"/>
      <c r="I12" s="355"/>
      <c r="J12" s="355"/>
      <c r="K12" s="355"/>
      <c r="L12" s="355"/>
      <c r="M12" s="356"/>
      <c r="N12" s="355"/>
      <c r="O12" s="355"/>
      <c r="P12" s="355"/>
      <c r="Q12" s="355"/>
      <c r="R12" s="355"/>
      <c r="S12" s="355"/>
      <c r="T12" s="356"/>
      <c r="U12" s="355"/>
      <c r="V12" s="356"/>
      <c r="W12" s="356"/>
      <c r="Y12" s="359"/>
    </row>
    <row r="13" spans="1:25">
      <c r="A13" s="352">
        <v>5</v>
      </c>
      <c r="B13" s="357"/>
      <c r="C13" s="358"/>
      <c r="D13" s="358"/>
      <c r="E13" s="358"/>
      <c r="F13" s="358"/>
      <c r="G13" s="358"/>
      <c r="H13" s="355"/>
      <c r="I13" s="355"/>
      <c r="J13" s="355"/>
      <c r="K13" s="355"/>
      <c r="L13" s="355"/>
      <c r="M13" s="356"/>
      <c r="N13" s="355"/>
      <c r="O13" s="355"/>
      <c r="P13" s="355"/>
      <c r="Q13" s="355"/>
      <c r="R13" s="355"/>
      <c r="S13" s="355"/>
      <c r="T13" s="356"/>
      <c r="U13" s="355"/>
      <c r="V13" s="356"/>
      <c r="W13" s="356"/>
    </row>
    <row r="14" spans="1:25">
      <c r="A14" s="352">
        <v>6</v>
      </c>
      <c r="B14" s="357"/>
      <c r="C14" s="358"/>
      <c r="D14" s="358"/>
      <c r="E14" s="358"/>
      <c r="F14" s="358"/>
      <c r="G14" s="358"/>
      <c r="H14" s="355"/>
      <c r="I14" s="355"/>
      <c r="J14" s="355"/>
      <c r="K14" s="355"/>
      <c r="L14" s="355"/>
      <c r="M14" s="356"/>
      <c r="N14" s="355"/>
      <c r="O14" s="355"/>
      <c r="P14" s="355"/>
      <c r="Q14" s="355"/>
      <c r="R14" s="355"/>
      <c r="S14" s="355"/>
      <c r="T14" s="356"/>
      <c r="U14" s="355"/>
      <c r="V14" s="356"/>
      <c r="W14" s="356"/>
    </row>
    <row r="15" spans="1:25">
      <c r="A15" s="352">
        <v>7</v>
      </c>
      <c r="B15" s="357"/>
      <c r="C15" s="358"/>
      <c r="D15" s="358"/>
      <c r="E15" s="358"/>
      <c r="F15" s="358"/>
      <c r="G15" s="358"/>
      <c r="H15" s="355"/>
      <c r="I15" s="355"/>
      <c r="J15" s="355"/>
      <c r="K15" s="355"/>
      <c r="L15" s="355"/>
      <c r="M15" s="356"/>
      <c r="N15" s="355"/>
      <c r="O15" s="355"/>
      <c r="P15" s="355"/>
      <c r="Q15" s="355"/>
      <c r="R15" s="355"/>
      <c r="S15" s="355"/>
      <c r="T15" s="356"/>
      <c r="U15" s="355"/>
      <c r="V15" s="356"/>
      <c r="W15" s="356"/>
    </row>
    <row r="16" spans="1:25">
      <c r="A16" s="352">
        <v>8</v>
      </c>
      <c r="B16" s="357"/>
      <c r="C16" s="358"/>
      <c r="D16" s="358"/>
      <c r="E16" s="358"/>
      <c r="F16" s="358"/>
      <c r="G16" s="358"/>
      <c r="H16" s="355"/>
      <c r="I16" s="355"/>
      <c r="J16" s="355"/>
      <c r="K16" s="355"/>
      <c r="L16" s="355"/>
      <c r="M16" s="356"/>
      <c r="N16" s="355"/>
      <c r="O16" s="355"/>
      <c r="P16" s="355"/>
      <c r="Q16" s="355"/>
      <c r="R16" s="355"/>
      <c r="S16" s="355"/>
      <c r="T16" s="356"/>
      <c r="U16" s="355"/>
      <c r="V16" s="356"/>
      <c r="W16" s="356"/>
    </row>
    <row r="17" spans="1:23">
      <c r="A17" s="352">
        <v>9</v>
      </c>
      <c r="B17" s="357"/>
      <c r="C17" s="358"/>
      <c r="D17" s="358"/>
      <c r="E17" s="358"/>
      <c r="F17" s="358"/>
      <c r="G17" s="358"/>
      <c r="H17" s="355"/>
      <c r="I17" s="355"/>
      <c r="J17" s="355"/>
      <c r="K17" s="355"/>
      <c r="L17" s="355"/>
      <c r="M17" s="356"/>
      <c r="N17" s="355"/>
      <c r="O17" s="355"/>
      <c r="P17" s="355"/>
      <c r="Q17" s="355"/>
      <c r="R17" s="355"/>
      <c r="S17" s="355"/>
      <c r="T17" s="356"/>
      <c r="U17" s="355"/>
      <c r="V17" s="356"/>
      <c r="W17" s="356"/>
    </row>
    <row r="18" spans="1:23">
      <c r="A18" s="352">
        <v>10</v>
      </c>
      <c r="B18" s="357"/>
      <c r="C18" s="358"/>
      <c r="D18" s="358"/>
      <c r="E18" s="358"/>
      <c r="F18" s="358"/>
      <c r="G18" s="358"/>
      <c r="H18" s="355"/>
      <c r="I18" s="355"/>
      <c r="J18" s="355"/>
      <c r="K18" s="355"/>
      <c r="L18" s="355"/>
      <c r="M18" s="356"/>
      <c r="N18" s="355"/>
      <c r="O18" s="355"/>
      <c r="P18" s="355"/>
      <c r="Q18" s="355"/>
      <c r="R18" s="355"/>
      <c r="S18" s="355"/>
      <c r="T18" s="356"/>
      <c r="U18" s="355"/>
      <c r="V18" s="356"/>
      <c r="W18" s="356"/>
    </row>
    <row r="19" spans="1:23">
      <c r="A19" s="546" t="s">
        <v>297</v>
      </c>
      <c r="B19" s="547"/>
      <c r="C19" s="548"/>
      <c r="D19" s="360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</row>
    <row r="20" spans="1:23">
      <c r="A20" s="543" t="s">
        <v>390</v>
      </c>
      <c r="B20" s="544"/>
      <c r="C20" s="544"/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544"/>
      <c r="R20" s="544"/>
      <c r="S20" s="544"/>
      <c r="T20" s="544"/>
      <c r="U20" s="544"/>
      <c r="V20" s="545"/>
      <c r="W20" s="382"/>
    </row>
    <row r="21" spans="1:23">
      <c r="A21" s="352">
        <v>1</v>
      </c>
      <c r="B21" s="353"/>
      <c r="C21" s="354"/>
      <c r="D21" s="354"/>
      <c r="E21" s="354"/>
      <c r="F21" s="354"/>
      <c r="G21" s="354"/>
      <c r="H21" s="355"/>
      <c r="I21" s="355"/>
      <c r="J21" s="355"/>
      <c r="K21" s="355"/>
      <c r="L21" s="355"/>
      <c r="M21" s="356"/>
      <c r="N21" s="355"/>
      <c r="O21" s="355"/>
      <c r="P21" s="355"/>
      <c r="Q21" s="355"/>
      <c r="R21" s="355"/>
      <c r="S21" s="355"/>
      <c r="T21" s="356"/>
      <c r="U21" s="355"/>
      <c r="V21" s="356"/>
      <c r="W21" s="356"/>
    </row>
    <row r="22" spans="1:23">
      <c r="A22" s="352">
        <v>2</v>
      </c>
      <c r="B22" s="353"/>
      <c r="C22" s="354"/>
      <c r="D22" s="354"/>
      <c r="E22" s="354"/>
      <c r="F22" s="354"/>
      <c r="G22" s="354"/>
      <c r="H22" s="355"/>
      <c r="I22" s="355"/>
      <c r="J22" s="355"/>
      <c r="K22" s="355"/>
      <c r="L22" s="355"/>
      <c r="M22" s="356"/>
      <c r="N22" s="355"/>
      <c r="O22" s="355"/>
      <c r="P22" s="355"/>
      <c r="Q22" s="355"/>
      <c r="R22" s="355"/>
      <c r="S22" s="355"/>
      <c r="T22" s="356"/>
      <c r="U22" s="355"/>
      <c r="V22" s="356"/>
      <c r="W22" s="356"/>
    </row>
    <row r="23" spans="1:23">
      <c r="A23" s="352">
        <v>3</v>
      </c>
      <c r="B23" s="353"/>
      <c r="C23" s="354"/>
      <c r="D23" s="354"/>
      <c r="E23" s="354"/>
      <c r="F23" s="354"/>
      <c r="G23" s="354"/>
      <c r="H23" s="355"/>
      <c r="I23" s="355"/>
      <c r="J23" s="355"/>
      <c r="K23" s="355"/>
      <c r="L23" s="355"/>
      <c r="M23" s="356"/>
      <c r="N23" s="355"/>
      <c r="O23" s="355"/>
      <c r="P23" s="355"/>
      <c r="Q23" s="355"/>
      <c r="R23" s="355"/>
      <c r="S23" s="355"/>
      <c r="T23" s="356"/>
      <c r="U23" s="355"/>
      <c r="V23" s="356"/>
      <c r="W23" s="356"/>
    </row>
    <row r="24" spans="1:23">
      <c r="A24" s="352">
        <v>4</v>
      </c>
      <c r="B24" s="353"/>
      <c r="C24" s="354"/>
      <c r="D24" s="354"/>
      <c r="E24" s="354"/>
      <c r="F24" s="354"/>
      <c r="G24" s="354"/>
      <c r="H24" s="355"/>
      <c r="I24" s="355"/>
      <c r="J24" s="355"/>
      <c r="K24" s="355"/>
      <c r="L24" s="355"/>
      <c r="M24" s="356"/>
      <c r="N24" s="355"/>
      <c r="O24" s="355"/>
      <c r="P24" s="355"/>
      <c r="Q24" s="355"/>
      <c r="R24" s="355"/>
      <c r="S24" s="355"/>
      <c r="T24" s="356"/>
      <c r="U24" s="355"/>
      <c r="V24" s="356"/>
      <c r="W24" s="356"/>
    </row>
    <row r="25" spans="1:23">
      <c r="A25" s="352">
        <v>5</v>
      </c>
      <c r="B25" s="353"/>
      <c r="C25" s="354"/>
      <c r="D25" s="354"/>
      <c r="E25" s="354"/>
      <c r="F25" s="354"/>
      <c r="G25" s="354"/>
      <c r="H25" s="355"/>
      <c r="I25" s="355"/>
      <c r="J25" s="355"/>
      <c r="K25" s="355"/>
      <c r="L25" s="355"/>
      <c r="M25" s="356"/>
      <c r="N25" s="355"/>
      <c r="O25" s="355"/>
      <c r="P25" s="355"/>
      <c r="Q25" s="355"/>
      <c r="R25" s="355"/>
      <c r="S25" s="355"/>
      <c r="T25" s="356"/>
      <c r="U25" s="355"/>
      <c r="V25" s="356"/>
      <c r="W25" s="356"/>
    </row>
    <row r="26" spans="1:23">
      <c r="A26" s="352">
        <v>6</v>
      </c>
      <c r="B26" s="353"/>
      <c r="C26" s="354"/>
      <c r="D26" s="354"/>
      <c r="E26" s="354"/>
      <c r="F26" s="354"/>
      <c r="G26" s="354"/>
      <c r="H26" s="355"/>
      <c r="I26" s="355"/>
      <c r="J26" s="355"/>
      <c r="K26" s="355"/>
      <c r="L26" s="355"/>
      <c r="M26" s="356"/>
      <c r="N26" s="355"/>
      <c r="O26" s="355"/>
      <c r="P26" s="355"/>
      <c r="Q26" s="355"/>
      <c r="R26" s="355"/>
      <c r="S26" s="355"/>
      <c r="T26" s="356"/>
      <c r="U26" s="355"/>
      <c r="V26" s="356"/>
      <c r="W26" s="356"/>
    </row>
    <row r="27" spans="1:23">
      <c r="A27" s="352">
        <v>7</v>
      </c>
      <c r="B27" s="353"/>
      <c r="C27" s="354"/>
      <c r="D27" s="354"/>
      <c r="E27" s="354"/>
      <c r="F27" s="354"/>
      <c r="G27" s="354"/>
      <c r="H27" s="355"/>
      <c r="I27" s="355"/>
      <c r="J27" s="355"/>
      <c r="K27" s="355"/>
      <c r="L27" s="355"/>
      <c r="M27" s="356"/>
      <c r="N27" s="355"/>
      <c r="O27" s="355"/>
      <c r="P27" s="355"/>
      <c r="Q27" s="355"/>
      <c r="R27" s="355"/>
      <c r="S27" s="355"/>
      <c r="T27" s="356"/>
      <c r="U27" s="355"/>
      <c r="V27" s="356"/>
      <c r="W27" s="356"/>
    </row>
    <row r="28" spans="1:23">
      <c r="A28" s="352">
        <v>8</v>
      </c>
      <c r="B28" s="353"/>
      <c r="C28" s="354"/>
      <c r="D28" s="354"/>
      <c r="E28" s="354"/>
      <c r="F28" s="354"/>
      <c r="G28" s="354"/>
      <c r="H28" s="355"/>
      <c r="I28" s="355"/>
      <c r="J28" s="355"/>
      <c r="K28" s="355"/>
      <c r="L28" s="355"/>
      <c r="M28" s="356"/>
      <c r="N28" s="355"/>
      <c r="O28" s="355"/>
      <c r="P28" s="355"/>
      <c r="Q28" s="355"/>
      <c r="R28" s="355"/>
      <c r="S28" s="355"/>
      <c r="T28" s="356"/>
      <c r="U28" s="355"/>
      <c r="V28" s="356"/>
      <c r="W28" s="356"/>
    </row>
    <row r="29" spans="1:23">
      <c r="A29" s="352">
        <v>9</v>
      </c>
      <c r="B29" s="353"/>
      <c r="C29" s="354"/>
      <c r="D29" s="354"/>
      <c r="E29" s="354"/>
      <c r="F29" s="354"/>
      <c r="G29" s="354"/>
      <c r="H29" s="355"/>
      <c r="I29" s="355"/>
      <c r="J29" s="355"/>
      <c r="K29" s="355"/>
      <c r="L29" s="355"/>
      <c r="M29" s="356"/>
      <c r="N29" s="355"/>
      <c r="O29" s="355"/>
      <c r="P29" s="355"/>
      <c r="Q29" s="355"/>
      <c r="R29" s="355"/>
      <c r="S29" s="355"/>
      <c r="T29" s="356"/>
      <c r="U29" s="355"/>
      <c r="V29" s="356"/>
      <c r="W29" s="356"/>
    </row>
    <row r="30" spans="1:23">
      <c r="A30" s="352">
        <v>10</v>
      </c>
      <c r="B30" s="353"/>
      <c r="C30" s="354"/>
      <c r="D30" s="354"/>
      <c r="E30" s="354"/>
      <c r="F30" s="354"/>
      <c r="G30" s="354"/>
      <c r="H30" s="355"/>
      <c r="I30" s="355"/>
      <c r="J30" s="355"/>
      <c r="K30" s="355"/>
      <c r="L30" s="355"/>
      <c r="M30" s="356"/>
      <c r="N30" s="355"/>
      <c r="O30" s="355"/>
      <c r="P30" s="355"/>
      <c r="Q30" s="355"/>
      <c r="R30" s="355"/>
      <c r="S30" s="355"/>
      <c r="T30" s="356"/>
      <c r="U30" s="355"/>
      <c r="V30" s="356"/>
      <c r="W30" s="356"/>
    </row>
    <row r="31" spans="1:23">
      <c r="A31" s="546" t="s">
        <v>299</v>
      </c>
      <c r="B31" s="547"/>
      <c r="C31" s="548"/>
      <c r="D31" s="360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</row>
    <row r="32" spans="1:23">
      <c r="A32" s="550" t="s">
        <v>300</v>
      </c>
      <c r="B32" s="551"/>
      <c r="C32" s="552"/>
      <c r="D32" s="362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</row>
    <row r="34" spans="1:3">
      <c r="A34" s="364" t="s">
        <v>310</v>
      </c>
    </row>
    <row r="35" spans="1:3">
      <c r="B35" s="364"/>
      <c r="C35" s="364"/>
    </row>
  </sheetData>
  <mergeCells count="18">
    <mergeCell ref="W4:W7"/>
    <mergeCell ref="A31:C31"/>
    <mergeCell ref="A32:C32"/>
    <mergeCell ref="A1:V1"/>
    <mergeCell ref="A2:V2"/>
    <mergeCell ref="A3:V3"/>
    <mergeCell ref="H5:M5"/>
    <mergeCell ref="N5:T5"/>
    <mergeCell ref="M6:M7"/>
    <mergeCell ref="H4:V4"/>
    <mergeCell ref="T6:T7"/>
    <mergeCell ref="A8:V8"/>
    <mergeCell ref="A19:C19"/>
    <mergeCell ref="A20:V20"/>
    <mergeCell ref="A4:A7"/>
    <mergeCell ref="B4:B7"/>
    <mergeCell ref="C4:C7"/>
    <mergeCell ref="D4:D7"/>
  </mergeCells>
  <pageMargins left="0.47244094488188981" right="0.19685039370078741" top="0.47244094488188981" bottom="0.39370078740157483" header="0.31496062992125984" footer="0.31496062992125984"/>
  <pageSetup paperSize="9" scale="57" orientation="landscape" r:id="rId1"/>
  <headerFooter>
    <oddFooter xml:space="preserve">&amp;C&amp;"TH SarabunPSK,ธรรมดา"&amp;16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0"/>
  <sheetViews>
    <sheetView zoomScale="110" zoomScaleNormal="110" workbookViewId="0">
      <pane ySplit="5" topLeftCell="A6" activePane="bottomLeft" state="frozen"/>
      <selection pane="bottomLeft" activeCell="F9" sqref="F9"/>
    </sheetView>
  </sheetViews>
  <sheetFormatPr defaultRowHeight="15.75"/>
  <cols>
    <col min="1" max="1" width="2.75" style="386" customWidth="1"/>
    <col min="2" max="2" width="18.75" style="386" customWidth="1"/>
    <col min="3" max="3" width="9.5" style="386" customWidth="1"/>
    <col min="4" max="4" width="7.75" style="386" customWidth="1"/>
    <col min="5" max="5" width="6.375" style="386" customWidth="1"/>
    <col min="6" max="6" width="9.375" style="386" bestFit="1" customWidth="1"/>
    <col min="7" max="8" width="9.375" style="386" customWidth="1"/>
    <col min="9" max="9" width="7" style="386" customWidth="1"/>
    <col min="10" max="10" width="8.375" style="386" bestFit="1" customWidth="1"/>
    <col min="11" max="11" width="8.375" style="386" customWidth="1"/>
    <col min="12" max="12" width="6.5" style="386" customWidth="1"/>
    <col min="13" max="13" width="6.625" style="386" customWidth="1"/>
    <col min="14" max="14" width="6.875" style="386" bestFit="1" customWidth="1"/>
    <col min="15" max="15" width="7.875" style="386" customWidth="1"/>
    <col min="16" max="16" width="7.75" style="386" customWidth="1"/>
    <col min="17" max="17" width="6.125" style="386" customWidth="1"/>
    <col min="18" max="18" width="9.5" style="386" customWidth="1"/>
    <col min="19" max="19" width="9.75" style="386" customWidth="1"/>
    <col min="20" max="20" width="12.375" style="386" customWidth="1"/>
    <col min="21" max="16384" width="9" style="386"/>
  </cols>
  <sheetData>
    <row r="1" spans="1:21" ht="23.25">
      <c r="A1" s="564" t="s">
        <v>393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387"/>
    </row>
    <row r="2" spans="1:21" ht="18.75">
      <c r="A2" s="565" t="s">
        <v>264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388"/>
    </row>
    <row r="3" spans="1:21">
      <c r="A3" s="566" t="s">
        <v>316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385"/>
    </row>
    <row r="4" spans="1:21" s="394" customFormat="1">
      <c r="A4" s="561" t="s">
        <v>26</v>
      </c>
      <c r="B4" s="561" t="s">
        <v>317</v>
      </c>
      <c r="C4" s="485" t="s">
        <v>318</v>
      </c>
      <c r="D4" s="487" t="s">
        <v>319</v>
      </c>
      <c r="E4" s="487" t="s">
        <v>320</v>
      </c>
      <c r="F4" s="488" t="s">
        <v>321</v>
      </c>
      <c r="G4" s="487" t="s">
        <v>322</v>
      </c>
      <c r="H4" s="561" t="s">
        <v>323</v>
      </c>
      <c r="I4" s="561" t="s">
        <v>324</v>
      </c>
      <c r="J4" s="491" t="s">
        <v>268</v>
      </c>
      <c r="K4" s="491" t="s">
        <v>268</v>
      </c>
      <c r="L4" s="491" t="s">
        <v>61</v>
      </c>
      <c r="M4" s="491" t="s">
        <v>325</v>
      </c>
      <c r="N4" s="567" t="s">
        <v>326</v>
      </c>
      <c r="O4" s="567"/>
      <c r="P4" s="567"/>
      <c r="Q4" s="567"/>
      <c r="R4" s="568" t="s">
        <v>327</v>
      </c>
      <c r="S4" s="561" t="s">
        <v>328</v>
      </c>
      <c r="T4" s="561" t="s">
        <v>309</v>
      </c>
      <c r="U4" s="393"/>
    </row>
    <row r="5" spans="1:21" s="394" customFormat="1">
      <c r="A5" s="561"/>
      <c r="B5" s="562"/>
      <c r="C5" s="484" t="s">
        <v>329</v>
      </c>
      <c r="D5" s="486" t="s">
        <v>330</v>
      </c>
      <c r="E5" s="486" t="s">
        <v>330</v>
      </c>
      <c r="F5" s="489" t="s">
        <v>331</v>
      </c>
      <c r="G5" s="490" t="s">
        <v>332</v>
      </c>
      <c r="H5" s="561"/>
      <c r="I5" s="561"/>
      <c r="J5" s="492" t="s">
        <v>333</v>
      </c>
      <c r="K5" s="492" t="s">
        <v>334</v>
      </c>
      <c r="L5" s="492" t="s">
        <v>287</v>
      </c>
      <c r="M5" s="492" t="s">
        <v>392</v>
      </c>
      <c r="N5" s="493" t="s">
        <v>94</v>
      </c>
      <c r="O5" s="493" t="s">
        <v>335</v>
      </c>
      <c r="P5" s="493" t="s">
        <v>336</v>
      </c>
      <c r="Q5" s="493" t="s">
        <v>337</v>
      </c>
      <c r="R5" s="569"/>
      <c r="S5" s="562"/>
      <c r="T5" s="562"/>
      <c r="U5" s="400"/>
    </row>
    <row r="6" spans="1:21" s="448" customFormat="1">
      <c r="A6" s="441">
        <v>1</v>
      </c>
      <c r="B6" s="441"/>
      <c r="C6" s="442"/>
      <c r="D6" s="441"/>
      <c r="E6" s="441"/>
      <c r="F6" s="443"/>
      <c r="G6" s="440"/>
      <c r="H6" s="440"/>
      <c r="I6" s="440"/>
      <c r="J6" s="444"/>
      <c r="K6" s="444"/>
      <c r="L6" s="444"/>
      <c r="M6" s="444"/>
      <c r="N6" s="445"/>
      <c r="O6" s="445"/>
      <c r="P6" s="445"/>
      <c r="Q6" s="445"/>
      <c r="R6" s="446"/>
      <c r="S6" s="441"/>
      <c r="T6" s="441"/>
      <c r="U6" s="447"/>
    </row>
    <row r="7" spans="1:21" s="448" customFormat="1">
      <c r="A7" s="441">
        <v>2</v>
      </c>
      <c r="B7" s="441"/>
      <c r="C7" s="442"/>
      <c r="D7" s="441"/>
      <c r="E7" s="441"/>
      <c r="F7" s="443"/>
      <c r="G7" s="440"/>
      <c r="H7" s="440"/>
      <c r="I7" s="440"/>
      <c r="J7" s="444"/>
      <c r="K7" s="444"/>
      <c r="L7" s="444"/>
      <c r="M7" s="444"/>
      <c r="N7" s="445"/>
      <c r="O7" s="445"/>
      <c r="P7" s="445"/>
      <c r="Q7" s="445"/>
      <c r="R7" s="446"/>
      <c r="S7" s="441"/>
      <c r="T7" s="441"/>
      <c r="U7" s="447"/>
    </row>
    <row r="8" spans="1:21" s="448" customFormat="1">
      <c r="A8" s="441">
        <v>3</v>
      </c>
      <c r="B8" s="441"/>
      <c r="C8" s="442"/>
      <c r="D8" s="441"/>
      <c r="E8" s="441"/>
      <c r="F8" s="443"/>
      <c r="G8" s="440"/>
      <c r="H8" s="440"/>
      <c r="I8" s="440"/>
      <c r="J8" s="444"/>
      <c r="K8" s="444"/>
      <c r="L8" s="444"/>
      <c r="M8" s="444"/>
      <c r="N8" s="445"/>
      <c r="O8" s="445"/>
      <c r="P8" s="445"/>
      <c r="Q8" s="445"/>
      <c r="R8" s="446"/>
      <c r="S8" s="441"/>
      <c r="T8" s="441"/>
      <c r="U8" s="447"/>
    </row>
    <row r="9" spans="1:21" s="448" customFormat="1">
      <c r="A9" s="441">
        <v>4</v>
      </c>
      <c r="B9" s="441"/>
      <c r="C9" s="442"/>
      <c r="D9" s="441"/>
      <c r="E9" s="441"/>
      <c r="F9" s="443"/>
      <c r="G9" s="440"/>
      <c r="H9" s="440"/>
      <c r="I9" s="440"/>
      <c r="J9" s="444"/>
      <c r="K9" s="444"/>
      <c r="L9" s="444"/>
      <c r="M9" s="444"/>
      <c r="N9" s="445"/>
      <c r="O9" s="445"/>
      <c r="P9" s="445"/>
      <c r="Q9" s="445"/>
      <c r="R9" s="446"/>
      <c r="S9" s="441"/>
      <c r="T9" s="441"/>
      <c r="U9" s="447"/>
    </row>
    <row r="10" spans="1:21" s="413" customFormat="1">
      <c r="A10" s="441">
        <v>5</v>
      </c>
      <c r="B10" s="402"/>
      <c r="C10" s="403"/>
      <c r="D10" s="404"/>
      <c r="E10" s="404"/>
      <c r="F10" s="404"/>
      <c r="G10" s="405"/>
      <c r="H10" s="405"/>
      <c r="I10" s="403"/>
      <c r="J10" s="406"/>
      <c r="K10" s="406"/>
      <c r="L10" s="406"/>
      <c r="M10" s="406"/>
      <c r="N10" s="406"/>
      <c r="O10" s="407"/>
      <c r="P10" s="408"/>
      <c r="Q10" s="407"/>
      <c r="R10" s="409"/>
      <c r="S10" s="410"/>
      <c r="T10" s="411"/>
      <c r="U10" s="412"/>
    </row>
    <row r="11" spans="1:21" s="413" customFormat="1">
      <c r="A11" s="441">
        <v>6</v>
      </c>
      <c r="B11" s="415"/>
      <c r="C11" s="416"/>
      <c r="D11" s="417"/>
      <c r="E11" s="417"/>
      <c r="F11" s="418"/>
      <c r="G11" s="415"/>
      <c r="H11" s="419"/>
      <c r="I11" s="417"/>
      <c r="J11" s="408"/>
      <c r="K11" s="408"/>
      <c r="L11" s="408"/>
      <c r="M11" s="408"/>
      <c r="N11" s="421"/>
      <c r="O11" s="420"/>
      <c r="P11" s="408"/>
      <c r="Q11" s="420"/>
      <c r="R11" s="422"/>
      <c r="S11" s="411"/>
      <c r="T11" s="411"/>
      <c r="U11" s="423"/>
    </row>
    <row r="12" spans="1:21" s="413" customFormat="1">
      <c r="A12" s="441">
        <v>7</v>
      </c>
      <c r="B12" s="415"/>
      <c r="C12" s="416"/>
      <c r="D12" s="417"/>
      <c r="E12" s="417"/>
      <c r="F12" s="418"/>
      <c r="G12" s="415"/>
      <c r="H12" s="419"/>
      <c r="I12" s="417"/>
      <c r="J12" s="408"/>
      <c r="K12" s="408"/>
      <c r="L12" s="408"/>
      <c r="M12" s="408"/>
      <c r="N12" s="421"/>
      <c r="O12" s="420"/>
      <c r="P12" s="408"/>
      <c r="Q12" s="420"/>
      <c r="R12" s="422"/>
      <c r="S12" s="411"/>
      <c r="T12" s="411"/>
      <c r="U12" s="423"/>
    </row>
    <row r="13" spans="1:21" s="413" customFormat="1">
      <c r="A13" s="441">
        <v>8</v>
      </c>
      <c r="B13" s="415"/>
      <c r="C13" s="416"/>
      <c r="D13" s="417"/>
      <c r="E13" s="417"/>
      <c r="F13" s="418"/>
      <c r="G13" s="415"/>
      <c r="H13" s="419"/>
      <c r="I13" s="417"/>
      <c r="J13" s="408"/>
      <c r="K13" s="408"/>
      <c r="L13" s="408"/>
      <c r="M13" s="408"/>
      <c r="N13" s="421"/>
      <c r="O13" s="420"/>
      <c r="P13" s="408"/>
      <c r="Q13" s="420"/>
      <c r="R13" s="422"/>
      <c r="S13" s="411"/>
      <c r="T13" s="411"/>
      <c r="U13" s="423"/>
    </row>
    <row r="14" spans="1:21" s="413" customFormat="1">
      <c r="A14" s="441">
        <v>9</v>
      </c>
      <c r="B14" s="424"/>
      <c r="C14" s="416"/>
      <c r="D14" s="417"/>
      <c r="E14" s="417"/>
      <c r="F14" s="418"/>
      <c r="G14" s="424"/>
      <c r="H14" s="419"/>
      <c r="I14" s="417"/>
      <c r="J14" s="425"/>
      <c r="K14" s="425"/>
      <c r="L14" s="425"/>
      <c r="M14" s="425"/>
      <c r="N14" s="407"/>
      <c r="O14" s="407"/>
      <c r="P14" s="426"/>
      <c r="Q14" s="407"/>
      <c r="R14" s="427"/>
      <c r="S14" s="411"/>
      <c r="T14" s="411"/>
      <c r="U14" s="412"/>
    </row>
    <row r="15" spans="1:21" s="413" customFormat="1">
      <c r="A15" s="441">
        <v>10</v>
      </c>
      <c r="B15" s="429"/>
      <c r="C15" s="430"/>
      <c r="D15" s="431"/>
      <c r="E15" s="431"/>
      <c r="F15" s="432"/>
      <c r="G15" s="429"/>
      <c r="H15" s="433"/>
      <c r="I15" s="431"/>
      <c r="J15" s="435"/>
      <c r="K15" s="435"/>
      <c r="L15" s="435"/>
      <c r="M15" s="435"/>
      <c r="N15" s="434"/>
      <c r="O15" s="434"/>
      <c r="P15" s="436"/>
      <c r="Q15" s="437"/>
      <c r="R15" s="438"/>
      <c r="S15" s="439"/>
      <c r="T15" s="439"/>
      <c r="U15" s="412"/>
    </row>
    <row r="16" spans="1:21" s="394" customFormat="1" ht="18" customHeight="1" thickBot="1">
      <c r="A16" s="563" t="s">
        <v>96</v>
      </c>
      <c r="B16" s="563"/>
      <c r="C16" s="563"/>
      <c r="D16" s="563"/>
      <c r="E16" s="563"/>
      <c r="F16" s="563"/>
      <c r="G16" s="563"/>
      <c r="H16" s="563"/>
      <c r="I16" s="463"/>
      <c r="J16" s="464"/>
      <c r="K16" s="464"/>
      <c r="L16" s="464"/>
      <c r="M16" s="464"/>
      <c r="N16" s="464"/>
      <c r="O16" s="464"/>
      <c r="P16" s="465"/>
      <c r="Q16" s="464"/>
      <c r="R16" s="464"/>
      <c r="S16" s="464"/>
      <c r="T16" s="464"/>
    </row>
    <row r="17" spans="1:5" s="450" customFormat="1" ht="19.5" thickTop="1">
      <c r="A17" s="449" t="s">
        <v>351</v>
      </c>
      <c r="B17" s="449"/>
      <c r="C17" s="449"/>
      <c r="D17" s="449"/>
      <c r="E17" s="449"/>
    </row>
    <row r="18" spans="1:5" s="450" customFormat="1" ht="18.75">
      <c r="A18" s="451"/>
      <c r="B18" s="449" t="s">
        <v>348</v>
      </c>
      <c r="C18" s="449"/>
      <c r="D18" s="449"/>
      <c r="E18" s="449"/>
    </row>
    <row r="19" spans="1:5" s="450" customFormat="1" ht="18.75">
      <c r="B19" s="449" t="s">
        <v>349</v>
      </c>
      <c r="C19" s="449"/>
      <c r="D19" s="449"/>
      <c r="E19" s="449"/>
    </row>
    <row r="20" spans="1:5" s="450" customFormat="1" ht="18.75">
      <c r="B20" s="449" t="s">
        <v>350</v>
      </c>
      <c r="C20" s="449"/>
      <c r="D20" s="449"/>
      <c r="E20" s="449"/>
    </row>
  </sheetData>
  <mergeCells count="12">
    <mergeCell ref="S4:S5"/>
    <mergeCell ref="T4:T5"/>
    <mergeCell ref="A16:H16"/>
    <mergeCell ref="A1:S1"/>
    <mergeCell ref="A2:S2"/>
    <mergeCell ref="A3:S3"/>
    <mergeCell ref="A4:A5"/>
    <mergeCell ref="B4:B5"/>
    <mergeCell ref="H4:H5"/>
    <mergeCell ref="I4:I5"/>
    <mergeCell ref="N4:Q4"/>
    <mergeCell ref="R4:R5"/>
  </mergeCells>
  <pageMargins left="0.47244094488188981" right="0.19685039370078741" top="0.47244094488188981" bottom="0.39370078740157483" header="0.43307086614173229" footer="0.19685039370078741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48"/>
  <sheetViews>
    <sheetView view="pageBreakPreview" zoomScale="80" zoomScaleNormal="100" zoomScaleSheetLayoutView="80" workbookViewId="0">
      <selection activeCell="Q10" sqref="Q10"/>
    </sheetView>
  </sheetViews>
  <sheetFormatPr defaultRowHeight="21"/>
  <cols>
    <col min="1" max="1" width="5.5" style="196" customWidth="1"/>
    <col min="2" max="2" width="20.375" style="196" customWidth="1"/>
    <col min="3" max="5" width="7.125" style="196" customWidth="1"/>
    <col min="6" max="6" width="6.375" style="196" bestFit="1" customWidth="1"/>
    <col min="7" max="7" width="8.125" style="210" bestFit="1" customWidth="1"/>
    <col min="8" max="8" width="10.375" style="196" bestFit="1" customWidth="1"/>
    <col min="9" max="9" width="10.125" style="196" bestFit="1" customWidth="1"/>
    <col min="10" max="10" width="10.625" style="212" customWidth="1"/>
    <col min="11" max="11" width="11.25" style="212" customWidth="1"/>
    <col min="12" max="13" width="6.5" style="196" customWidth="1"/>
    <col min="14" max="14" width="9.875" style="196" customWidth="1"/>
    <col min="15" max="15" width="9.875" style="196" bestFit="1" customWidth="1"/>
    <col min="16" max="16" width="10.625" style="212" customWidth="1"/>
    <col min="17" max="17" width="11.375" style="212" customWidth="1"/>
    <col min="18" max="18" width="7.5" style="196" customWidth="1"/>
    <col min="19" max="19" width="9" style="196" customWidth="1"/>
    <col min="20" max="20" width="9.875" style="196" customWidth="1"/>
    <col min="21" max="21" width="9.875" style="196" bestFit="1" customWidth="1"/>
    <col min="22" max="22" width="8.375" style="212" bestFit="1" customWidth="1"/>
    <col min="23" max="23" width="11.25" style="212" customWidth="1"/>
    <col min="24" max="24" width="8.125" style="212" customWidth="1"/>
    <col min="25" max="25" width="15.125" style="212" customWidth="1"/>
    <col min="26" max="246" width="9" style="196"/>
    <col min="247" max="247" width="5.25" style="196" customWidth="1"/>
    <col min="248" max="248" width="19.5" style="196" customWidth="1"/>
    <col min="249" max="249" width="6.375" style="196" bestFit="1" customWidth="1"/>
    <col min="250" max="250" width="8.125" style="196" bestFit="1" customWidth="1"/>
    <col min="251" max="251" width="10.375" style="196" bestFit="1" customWidth="1"/>
    <col min="252" max="252" width="10.125" style="196" bestFit="1" customWidth="1"/>
    <col min="253" max="253" width="10.625" style="196" customWidth="1"/>
    <col min="254" max="255" width="6.5" style="196" customWidth="1"/>
    <col min="256" max="256" width="9.875" style="196" customWidth="1"/>
    <col min="257" max="257" width="9.875" style="196" bestFit="1" customWidth="1"/>
    <col min="258" max="258" width="10.625" style="196" customWidth="1"/>
    <col min="259" max="259" width="7.5" style="196" customWidth="1"/>
    <col min="260" max="260" width="9" style="196" customWidth="1"/>
    <col min="261" max="261" width="9.875" style="196" customWidth="1"/>
    <col min="262" max="262" width="9.875" style="196" bestFit="1" customWidth="1"/>
    <col min="263" max="263" width="8.375" style="196" bestFit="1" customWidth="1"/>
    <col min="264" max="264" width="10.625" style="196" customWidth="1"/>
    <col min="265" max="265" width="13.375" style="196" customWidth="1"/>
    <col min="266" max="266" width="13" style="196" bestFit="1" customWidth="1"/>
    <col min="267" max="267" width="15.625" style="196" customWidth="1"/>
    <col min="268" max="268" width="17.375" style="196" customWidth="1"/>
    <col min="269" max="276" width="0" style="196" hidden="1" customWidth="1"/>
    <col min="277" max="502" width="9" style="196"/>
    <col min="503" max="503" width="5.25" style="196" customWidth="1"/>
    <col min="504" max="504" width="19.5" style="196" customWidth="1"/>
    <col min="505" max="505" width="6.375" style="196" bestFit="1" customWidth="1"/>
    <col min="506" max="506" width="8.125" style="196" bestFit="1" customWidth="1"/>
    <col min="507" max="507" width="10.375" style="196" bestFit="1" customWidth="1"/>
    <col min="508" max="508" width="10.125" style="196" bestFit="1" customWidth="1"/>
    <col min="509" max="509" width="10.625" style="196" customWidth="1"/>
    <col min="510" max="511" width="6.5" style="196" customWidth="1"/>
    <col min="512" max="512" width="9.875" style="196" customWidth="1"/>
    <col min="513" max="513" width="9.875" style="196" bestFit="1" customWidth="1"/>
    <col min="514" max="514" width="10.625" style="196" customWidth="1"/>
    <col min="515" max="515" width="7.5" style="196" customWidth="1"/>
    <col min="516" max="516" width="9" style="196" customWidth="1"/>
    <col min="517" max="517" width="9.875" style="196" customWidth="1"/>
    <col min="518" max="518" width="9.875" style="196" bestFit="1" customWidth="1"/>
    <col min="519" max="519" width="8.375" style="196" bestFit="1" customWidth="1"/>
    <col min="520" max="520" width="10.625" style="196" customWidth="1"/>
    <col min="521" max="521" width="13.375" style="196" customWidth="1"/>
    <col min="522" max="522" width="13" style="196" bestFit="1" customWidth="1"/>
    <col min="523" max="523" width="15.625" style="196" customWidth="1"/>
    <col min="524" max="524" width="17.375" style="196" customWidth="1"/>
    <col min="525" max="532" width="0" style="196" hidden="1" customWidth="1"/>
    <col min="533" max="758" width="9" style="196"/>
    <col min="759" max="759" width="5.25" style="196" customWidth="1"/>
    <col min="760" max="760" width="19.5" style="196" customWidth="1"/>
    <col min="761" max="761" width="6.375" style="196" bestFit="1" customWidth="1"/>
    <col min="762" max="762" width="8.125" style="196" bestFit="1" customWidth="1"/>
    <col min="763" max="763" width="10.375" style="196" bestFit="1" customWidth="1"/>
    <col min="764" max="764" width="10.125" style="196" bestFit="1" customWidth="1"/>
    <col min="765" max="765" width="10.625" style="196" customWidth="1"/>
    <col min="766" max="767" width="6.5" style="196" customWidth="1"/>
    <col min="768" max="768" width="9.875" style="196" customWidth="1"/>
    <col min="769" max="769" width="9.875" style="196" bestFit="1" customWidth="1"/>
    <col min="770" max="770" width="10.625" style="196" customWidth="1"/>
    <col min="771" max="771" width="7.5" style="196" customWidth="1"/>
    <col min="772" max="772" width="9" style="196" customWidth="1"/>
    <col min="773" max="773" width="9.875" style="196" customWidth="1"/>
    <col min="774" max="774" width="9.875" style="196" bestFit="1" customWidth="1"/>
    <col min="775" max="775" width="8.375" style="196" bestFit="1" customWidth="1"/>
    <col min="776" max="776" width="10.625" style="196" customWidth="1"/>
    <col min="777" max="777" width="13.375" style="196" customWidth="1"/>
    <col min="778" max="778" width="13" style="196" bestFit="1" customWidth="1"/>
    <col min="779" max="779" width="15.625" style="196" customWidth="1"/>
    <col min="780" max="780" width="17.375" style="196" customWidth="1"/>
    <col min="781" max="788" width="0" style="196" hidden="1" customWidth="1"/>
    <col min="789" max="1014" width="9" style="196"/>
    <col min="1015" max="1015" width="5.25" style="196" customWidth="1"/>
    <col min="1016" max="1016" width="19.5" style="196" customWidth="1"/>
    <col min="1017" max="1017" width="6.375" style="196" bestFit="1" customWidth="1"/>
    <col min="1018" max="1018" width="8.125" style="196" bestFit="1" customWidth="1"/>
    <col min="1019" max="1019" width="10.375" style="196" bestFit="1" customWidth="1"/>
    <col min="1020" max="1020" width="10.125" style="196" bestFit="1" customWidth="1"/>
    <col min="1021" max="1021" width="10.625" style="196" customWidth="1"/>
    <col min="1022" max="1023" width="6.5" style="196" customWidth="1"/>
    <col min="1024" max="1024" width="9.875" style="196" customWidth="1"/>
    <col min="1025" max="1025" width="9.875" style="196" bestFit="1" customWidth="1"/>
    <col min="1026" max="1026" width="10.625" style="196" customWidth="1"/>
    <col min="1027" max="1027" width="7.5" style="196" customWidth="1"/>
    <col min="1028" max="1028" width="9" style="196" customWidth="1"/>
    <col min="1029" max="1029" width="9.875" style="196" customWidth="1"/>
    <col min="1030" max="1030" width="9.875" style="196" bestFit="1" customWidth="1"/>
    <col min="1031" max="1031" width="8.375" style="196" bestFit="1" customWidth="1"/>
    <col min="1032" max="1032" width="10.625" style="196" customWidth="1"/>
    <col min="1033" max="1033" width="13.375" style="196" customWidth="1"/>
    <col min="1034" max="1034" width="13" style="196" bestFit="1" customWidth="1"/>
    <col min="1035" max="1035" width="15.625" style="196" customWidth="1"/>
    <col min="1036" max="1036" width="17.375" style="196" customWidth="1"/>
    <col min="1037" max="1044" width="0" style="196" hidden="1" customWidth="1"/>
    <col min="1045" max="1270" width="9" style="196"/>
    <col min="1271" max="1271" width="5.25" style="196" customWidth="1"/>
    <col min="1272" max="1272" width="19.5" style="196" customWidth="1"/>
    <col min="1273" max="1273" width="6.375" style="196" bestFit="1" customWidth="1"/>
    <col min="1274" max="1274" width="8.125" style="196" bestFit="1" customWidth="1"/>
    <col min="1275" max="1275" width="10.375" style="196" bestFit="1" customWidth="1"/>
    <col min="1276" max="1276" width="10.125" style="196" bestFit="1" customWidth="1"/>
    <col min="1277" max="1277" width="10.625" style="196" customWidth="1"/>
    <col min="1278" max="1279" width="6.5" style="196" customWidth="1"/>
    <col min="1280" max="1280" width="9.875" style="196" customWidth="1"/>
    <col min="1281" max="1281" width="9.875" style="196" bestFit="1" customWidth="1"/>
    <col min="1282" max="1282" width="10.625" style="196" customWidth="1"/>
    <col min="1283" max="1283" width="7.5" style="196" customWidth="1"/>
    <col min="1284" max="1284" width="9" style="196" customWidth="1"/>
    <col min="1285" max="1285" width="9.875" style="196" customWidth="1"/>
    <col min="1286" max="1286" width="9.875" style="196" bestFit="1" customWidth="1"/>
    <col min="1287" max="1287" width="8.375" style="196" bestFit="1" customWidth="1"/>
    <col min="1288" max="1288" width="10.625" style="196" customWidth="1"/>
    <col min="1289" max="1289" width="13.375" style="196" customWidth="1"/>
    <col min="1290" max="1290" width="13" style="196" bestFit="1" customWidth="1"/>
    <col min="1291" max="1291" width="15.625" style="196" customWidth="1"/>
    <col min="1292" max="1292" width="17.375" style="196" customWidth="1"/>
    <col min="1293" max="1300" width="0" style="196" hidden="1" customWidth="1"/>
    <col min="1301" max="1526" width="9" style="196"/>
    <col min="1527" max="1527" width="5.25" style="196" customWidth="1"/>
    <col min="1528" max="1528" width="19.5" style="196" customWidth="1"/>
    <col min="1529" max="1529" width="6.375" style="196" bestFit="1" customWidth="1"/>
    <col min="1530" max="1530" width="8.125" style="196" bestFit="1" customWidth="1"/>
    <col min="1531" max="1531" width="10.375" style="196" bestFit="1" customWidth="1"/>
    <col min="1532" max="1532" width="10.125" style="196" bestFit="1" customWidth="1"/>
    <col min="1533" max="1533" width="10.625" style="196" customWidth="1"/>
    <col min="1534" max="1535" width="6.5" style="196" customWidth="1"/>
    <col min="1536" max="1536" width="9.875" style="196" customWidth="1"/>
    <col min="1537" max="1537" width="9.875" style="196" bestFit="1" customWidth="1"/>
    <col min="1538" max="1538" width="10.625" style="196" customWidth="1"/>
    <col min="1539" max="1539" width="7.5" style="196" customWidth="1"/>
    <col min="1540" max="1540" width="9" style="196" customWidth="1"/>
    <col min="1541" max="1541" width="9.875" style="196" customWidth="1"/>
    <col min="1542" max="1542" width="9.875" style="196" bestFit="1" customWidth="1"/>
    <col min="1543" max="1543" width="8.375" style="196" bestFit="1" customWidth="1"/>
    <col min="1544" max="1544" width="10.625" style="196" customWidth="1"/>
    <col min="1545" max="1545" width="13.375" style="196" customWidth="1"/>
    <col min="1546" max="1546" width="13" style="196" bestFit="1" customWidth="1"/>
    <col min="1547" max="1547" width="15.625" style="196" customWidth="1"/>
    <col min="1548" max="1548" width="17.375" style="196" customWidth="1"/>
    <col min="1549" max="1556" width="0" style="196" hidden="1" customWidth="1"/>
    <col min="1557" max="1782" width="9" style="196"/>
    <col min="1783" max="1783" width="5.25" style="196" customWidth="1"/>
    <col min="1784" max="1784" width="19.5" style="196" customWidth="1"/>
    <col min="1785" max="1785" width="6.375" style="196" bestFit="1" customWidth="1"/>
    <col min="1786" max="1786" width="8.125" style="196" bestFit="1" customWidth="1"/>
    <col min="1787" max="1787" width="10.375" style="196" bestFit="1" customWidth="1"/>
    <col min="1788" max="1788" width="10.125" style="196" bestFit="1" customWidth="1"/>
    <col min="1789" max="1789" width="10.625" style="196" customWidth="1"/>
    <col min="1790" max="1791" width="6.5" style="196" customWidth="1"/>
    <col min="1792" max="1792" width="9.875" style="196" customWidth="1"/>
    <col min="1793" max="1793" width="9.875" style="196" bestFit="1" customWidth="1"/>
    <col min="1794" max="1794" width="10.625" style="196" customWidth="1"/>
    <col min="1795" max="1795" width="7.5" style="196" customWidth="1"/>
    <col min="1796" max="1796" width="9" style="196" customWidth="1"/>
    <col min="1797" max="1797" width="9.875" style="196" customWidth="1"/>
    <col min="1798" max="1798" width="9.875" style="196" bestFit="1" customWidth="1"/>
    <col min="1799" max="1799" width="8.375" style="196" bestFit="1" customWidth="1"/>
    <col min="1800" max="1800" width="10.625" style="196" customWidth="1"/>
    <col min="1801" max="1801" width="13.375" style="196" customWidth="1"/>
    <col min="1802" max="1802" width="13" style="196" bestFit="1" customWidth="1"/>
    <col min="1803" max="1803" width="15.625" style="196" customWidth="1"/>
    <col min="1804" max="1804" width="17.375" style="196" customWidth="1"/>
    <col min="1805" max="1812" width="0" style="196" hidden="1" customWidth="1"/>
    <col min="1813" max="2038" width="9" style="196"/>
    <col min="2039" max="2039" width="5.25" style="196" customWidth="1"/>
    <col min="2040" max="2040" width="19.5" style="196" customWidth="1"/>
    <col min="2041" max="2041" width="6.375" style="196" bestFit="1" customWidth="1"/>
    <col min="2042" max="2042" width="8.125" style="196" bestFit="1" customWidth="1"/>
    <col min="2043" max="2043" width="10.375" style="196" bestFit="1" customWidth="1"/>
    <col min="2044" max="2044" width="10.125" style="196" bestFit="1" customWidth="1"/>
    <col min="2045" max="2045" width="10.625" style="196" customWidth="1"/>
    <col min="2046" max="2047" width="6.5" style="196" customWidth="1"/>
    <col min="2048" max="2048" width="9.875" style="196" customWidth="1"/>
    <col min="2049" max="2049" width="9.875" style="196" bestFit="1" customWidth="1"/>
    <col min="2050" max="2050" width="10.625" style="196" customWidth="1"/>
    <col min="2051" max="2051" width="7.5" style="196" customWidth="1"/>
    <col min="2052" max="2052" width="9" style="196" customWidth="1"/>
    <col min="2053" max="2053" width="9.875" style="196" customWidth="1"/>
    <col min="2054" max="2054" width="9.875" style="196" bestFit="1" customWidth="1"/>
    <col min="2055" max="2055" width="8.375" style="196" bestFit="1" customWidth="1"/>
    <col min="2056" max="2056" width="10.625" style="196" customWidth="1"/>
    <col min="2057" max="2057" width="13.375" style="196" customWidth="1"/>
    <col min="2058" max="2058" width="13" style="196" bestFit="1" customWidth="1"/>
    <col min="2059" max="2059" width="15.625" style="196" customWidth="1"/>
    <col min="2060" max="2060" width="17.375" style="196" customWidth="1"/>
    <col min="2061" max="2068" width="0" style="196" hidden="1" customWidth="1"/>
    <col min="2069" max="2294" width="9" style="196"/>
    <col min="2295" max="2295" width="5.25" style="196" customWidth="1"/>
    <col min="2296" max="2296" width="19.5" style="196" customWidth="1"/>
    <col min="2297" max="2297" width="6.375" style="196" bestFit="1" customWidth="1"/>
    <col min="2298" max="2298" width="8.125" style="196" bestFit="1" customWidth="1"/>
    <col min="2299" max="2299" width="10.375" style="196" bestFit="1" customWidth="1"/>
    <col min="2300" max="2300" width="10.125" style="196" bestFit="1" customWidth="1"/>
    <col min="2301" max="2301" width="10.625" style="196" customWidth="1"/>
    <col min="2302" max="2303" width="6.5" style="196" customWidth="1"/>
    <col min="2304" max="2304" width="9.875" style="196" customWidth="1"/>
    <col min="2305" max="2305" width="9.875" style="196" bestFit="1" customWidth="1"/>
    <col min="2306" max="2306" width="10.625" style="196" customWidth="1"/>
    <col min="2307" max="2307" width="7.5" style="196" customWidth="1"/>
    <col min="2308" max="2308" width="9" style="196" customWidth="1"/>
    <col min="2309" max="2309" width="9.875" style="196" customWidth="1"/>
    <col min="2310" max="2310" width="9.875" style="196" bestFit="1" customWidth="1"/>
    <col min="2311" max="2311" width="8.375" style="196" bestFit="1" customWidth="1"/>
    <col min="2312" max="2312" width="10.625" style="196" customWidth="1"/>
    <col min="2313" max="2313" width="13.375" style="196" customWidth="1"/>
    <col min="2314" max="2314" width="13" style="196" bestFit="1" customWidth="1"/>
    <col min="2315" max="2315" width="15.625" style="196" customWidth="1"/>
    <col min="2316" max="2316" width="17.375" style="196" customWidth="1"/>
    <col min="2317" max="2324" width="0" style="196" hidden="1" customWidth="1"/>
    <col min="2325" max="2550" width="9" style="196"/>
    <col min="2551" max="2551" width="5.25" style="196" customWidth="1"/>
    <col min="2552" max="2552" width="19.5" style="196" customWidth="1"/>
    <col min="2553" max="2553" width="6.375" style="196" bestFit="1" customWidth="1"/>
    <col min="2554" max="2554" width="8.125" style="196" bestFit="1" customWidth="1"/>
    <col min="2555" max="2555" width="10.375" style="196" bestFit="1" customWidth="1"/>
    <col min="2556" max="2556" width="10.125" style="196" bestFit="1" customWidth="1"/>
    <col min="2557" max="2557" width="10.625" style="196" customWidth="1"/>
    <col min="2558" max="2559" width="6.5" style="196" customWidth="1"/>
    <col min="2560" max="2560" width="9.875" style="196" customWidth="1"/>
    <col min="2561" max="2561" width="9.875" style="196" bestFit="1" customWidth="1"/>
    <col min="2562" max="2562" width="10.625" style="196" customWidth="1"/>
    <col min="2563" max="2563" width="7.5" style="196" customWidth="1"/>
    <col min="2564" max="2564" width="9" style="196" customWidth="1"/>
    <col min="2565" max="2565" width="9.875" style="196" customWidth="1"/>
    <col min="2566" max="2566" width="9.875" style="196" bestFit="1" customWidth="1"/>
    <col min="2567" max="2567" width="8.375" style="196" bestFit="1" customWidth="1"/>
    <col min="2568" max="2568" width="10.625" style="196" customWidth="1"/>
    <col min="2569" max="2569" width="13.375" style="196" customWidth="1"/>
    <col min="2570" max="2570" width="13" style="196" bestFit="1" customWidth="1"/>
    <col min="2571" max="2571" width="15.625" style="196" customWidth="1"/>
    <col min="2572" max="2572" width="17.375" style="196" customWidth="1"/>
    <col min="2573" max="2580" width="0" style="196" hidden="1" customWidth="1"/>
    <col min="2581" max="2806" width="9" style="196"/>
    <col min="2807" max="2807" width="5.25" style="196" customWidth="1"/>
    <col min="2808" max="2808" width="19.5" style="196" customWidth="1"/>
    <col min="2809" max="2809" width="6.375" style="196" bestFit="1" customWidth="1"/>
    <col min="2810" max="2810" width="8.125" style="196" bestFit="1" customWidth="1"/>
    <col min="2811" max="2811" width="10.375" style="196" bestFit="1" customWidth="1"/>
    <col min="2812" max="2812" width="10.125" style="196" bestFit="1" customWidth="1"/>
    <col min="2813" max="2813" width="10.625" style="196" customWidth="1"/>
    <col min="2814" max="2815" width="6.5" style="196" customWidth="1"/>
    <col min="2816" max="2816" width="9.875" style="196" customWidth="1"/>
    <col min="2817" max="2817" width="9.875" style="196" bestFit="1" customWidth="1"/>
    <col min="2818" max="2818" width="10.625" style="196" customWidth="1"/>
    <col min="2819" max="2819" width="7.5" style="196" customWidth="1"/>
    <col min="2820" max="2820" width="9" style="196" customWidth="1"/>
    <col min="2821" max="2821" width="9.875" style="196" customWidth="1"/>
    <col min="2822" max="2822" width="9.875" style="196" bestFit="1" customWidth="1"/>
    <col min="2823" max="2823" width="8.375" style="196" bestFit="1" customWidth="1"/>
    <col min="2824" max="2824" width="10.625" style="196" customWidth="1"/>
    <col min="2825" max="2825" width="13.375" style="196" customWidth="1"/>
    <col min="2826" max="2826" width="13" style="196" bestFit="1" customWidth="1"/>
    <col min="2827" max="2827" width="15.625" style="196" customWidth="1"/>
    <col min="2828" max="2828" width="17.375" style="196" customWidth="1"/>
    <col min="2829" max="2836" width="0" style="196" hidden="1" customWidth="1"/>
    <col min="2837" max="3062" width="9" style="196"/>
    <col min="3063" max="3063" width="5.25" style="196" customWidth="1"/>
    <col min="3064" max="3064" width="19.5" style="196" customWidth="1"/>
    <col min="3065" max="3065" width="6.375" style="196" bestFit="1" customWidth="1"/>
    <col min="3066" max="3066" width="8.125" style="196" bestFit="1" customWidth="1"/>
    <col min="3067" max="3067" width="10.375" style="196" bestFit="1" customWidth="1"/>
    <col min="3068" max="3068" width="10.125" style="196" bestFit="1" customWidth="1"/>
    <col min="3069" max="3069" width="10.625" style="196" customWidth="1"/>
    <col min="3070" max="3071" width="6.5" style="196" customWidth="1"/>
    <col min="3072" max="3072" width="9.875" style="196" customWidth="1"/>
    <col min="3073" max="3073" width="9.875" style="196" bestFit="1" customWidth="1"/>
    <col min="3074" max="3074" width="10.625" style="196" customWidth="1"/>
    <col min="3075" max="3075" width="7.5" style="196" customWidth="1"/>
    <col min="3076" max="3076" width="9" style="196" customWidth="1"/>
    <col min="3077" max="3077" width="9.875" style="196" customWidth="1"/>
    <col min="3078" max="3078" width="9.875" style="196" bestFit="1" customWidth="1"/>
    <col min="3079" max="3079" width="8.375" style="196" bestFit="1" customWidth="1"/>
    <col min="3080" max="3080" width="10.625" style="196" customWidth="1"/>
    <col min="3081" max="3081" width="13.375" style="196" customWidth="1"/>
    <col min="3082" max="3082" width="13" style="196" bestFit="1" customWidth="1"/>
    <col min="3083" max="3083" width="15.625" style="196" customWidth="1"/>
    <col min="3084" max="3084" width="17.375" style="196" customWidth="1"/>
    <col min="3085" max="3092" width="0" style="196" hidden="1" customWidth="1"/>
    <col min="3093" max="3318" width="9" style="196"/>
    <col min="3319" max="3319" width="5.25" style="196" customWidth="1"/>
    <col min="3320" max="3320" width="19.5" style="196" customWidth="1"/>
    <col min="3321" max="3321" width="6.375" style="196" bestFit="1" customWidth="1"/>
    <col min="3322" max="3322" width="8.125" style="196" bestFit="1" customWidth="1"/>
    <col min="3323" max="3323" width="10.375" style="196" bestFit="1" customWidth="1"/>
    <col min="3324" max="3324" width="10.125" style="196" bestFit="1" customWidth="1"/>
    <col min="3325" max="3325" width="10.625" style="196" customWidth="1"/>
    <col min="3326" max="3327" width="6.5" style="196" customWidth="1"/>
    <col min="3328" max="3328" width="9.875" style="196" customWidth="1"/>
    <col min="3329" max="3329" width="9.875" style="196" bestFit="1" customWidth="1"/>
    <col min="3330" max="3330" width="10.625" style="196" customWidth="1"/>
    <col min="3331" max="3331" width="7.5" style="196" customWidth="1"/>
    <col min="3332" max="3332" width="9" style="196" customWidth="1"/>
    <col min="3333" max="3333" width="9.875" style="196" customWidth="1"/>
    <col min="3334" max="3334" width="9.875" style="196" bestFit="1" customWidth="1"/>
    <col min="3335" max="3335" width="8.375" style="196" bestFit="1" customWidth="1"/>
    <col min="3336" max="3336" width="10.625" style="196" customWidth="1"/>
    <col min="3337" max="3337" width="13.375" style="196" customWidth="1"/>
    <col min="3338" max="3338" width="13" style="196" bestFit="1" customWidth="1"/>
    <col min="3339" max="3339" width="15.625" style="196" customWidth="1"/>
    <col min="3340" max="3340" width="17.375" style="196" customWidth="1"/>
    <col min="3341" max="3348" width="0" style="196" hidden="1" customWidth="1"/>
    <col min="3349" max="3574" width="9" style="196"/>
    <col min="3575" max="3575" width="5.25" style="196" customWidth="1"/>
    <col min="3576" max="3576" width="19.5" style="196" customWidth="1"/>
    <col min="3577" max="3577" width="6.375" style="196" bestFit="1" customWidth="1"/>
    <col min="3578" max="3578" width="8.125" style="196" bestFit="1" customWidth="1"/>
    <col min="3579" max="3579" width="10.375" style="196" bestFit="1" customWidth="1"/>
    <col min="3580" max="3580" width="10.125" style="196" bestFit="1" customWidth="1"/>
    <col min="3581" max="3581" width="10.625" style="196" customWidth="1"/>
    <col min="3582" max="3583" width="6.5" style="196" customWidth="1"/>
    <col min="3584" max="3584" width="9.875" style="196" customWidth="1"/>
    <col min="3585" max="3585" width="9.875" style="196" bestFit="1" customWidth="1"/>
    <col min="3586" max="3586" width="10.625" style="196" customWidth="1"/>
    <col min="3587" max="3587" width="7.5" style="196" customWidth="1"/>
    <col min="3588" max="3588" width="9" style="196" customWidth="1"/>
    <col min="3589" max="3589" width="9.875" style="196" customWidth="1"/>
    <col min="3590" max="3590" width="9.875" style="196" bestFit="1" customWidth="1"/>
    <col min="3591" max="3591" width="8.375" style="196" bestFit="1" customWidth="1"/>
    <col min="3592" max="3592" width="10.625" style="196" customWidth="1"/>
    <col min="3593" max="3593" width="13.375" style="196" customWidth="1"/>
    <col min="3594" max="3594" width="13" style="196" bestFit="1" customWidth="1"/>
    <col min="3595" max="3595" width="15.625" style="196" customWidth="1"/>
    <col min="3596" max="3596" width="17.375" style="196" customWidth="1"/>
    <col min="3597" max="3604" width="0" style="196" hidden="1" customWidth="1"/>
    <col min="3605" max="3830" width="9" style="196"/>
    <col min="3831" max="3831" width="5.25" style="196" customWidth="1"/>
    <col min="3832" max="3832" width="19.5" style="196" customWidth="1"/>
    <col min="3833" max="3833" width="6.375" style="196" bestFit="1" customWidth="1"/>
    <col min="3834" max="3834" width="8.125" style="196" bestFit="1" customWidth="1"/>
    <col min="3835" max="3835" width="10.375" style="196" bestFit="1" customWidth="1"/>
    <col min="3836" max="3836" width="10.125" style="196" bestFit="1" customWidth="1"/>
    <col min="3837" max="3837" width="10.625" style="196" customWidth="1"/>
    <col min="3838" max="3839" width="6.5" style="196" customWidth="1"/>
    <col min="3840" max="3840" width="9.875" style="196" customWidth="1"/>
    <col min="3841" max="3841" width="9.875" style="196" bestFit="1" customWidth="1"/>
    <col min="3842" max="3842" width="10.625" style="196" customWidth="1"/>
    <col min="3843" max="3843" width="7.5" style="196" customWidth="1"/>
    <col min="3844" max="3844" width="9" style="196" customWidth="1"/>
    <col min="3845" max="3845" width="9.875" style="196" customWidth="1"/>
    <col min="3846" max="3846" width="9.875" style="196" bestFit="1" customWidth="1"/>
    <col min="3847" max="3847" width="8.375" style="196" bestFit="1" customWidth="1"/>
    <col min="3848" max="3848" width="10.625" style="196" customWidth="1"/>
    <col min="3849" max="3849" width="13.375" style="196" customWidth="1"/>
    <col min="3850" max="3850" width="13" style="196" bestFit="1" customWidth="1"/>
    <col min="3851" max="3851" width="15.625" style="196" customWidth="1"/>
    <col min="3852" max="3852" width="17.375" style="196" customWidth="1"/>
    <col min="3853" max="3860" width="0" style="196" hidden="1" customWidth="1"/>
    <col min="3861" max="4086" width="9" style="196"/>
    <col min="4087" max="4087" width="5.25" style="196" customWidth="1"/>
    <col min="4088" max="4088" width="19.5" style="196" customWidth="1"/>
    <col min="4089" max="4089" width="6.375" style="196" bestFit="1" customWidth="1"/>
    <col min="4090" max="4090" width="8.125" style="196" bestFit="1" customWidth="1"/>
    <col min="4091" max="4091" width="10.375" style="196" bestFit="1" customWidth="1"/>
    <col min="4092" max="4092" width="10.125" style="196" bestFit="1" customWidth="1"/>
    <col min="4093" max="4093" width="10.625" style="196" customWidth="1"/>
    <col min="4094" max="4095" width="6.5" style="196" customWidth="1"/>
    <col min="4096" max="4096" width="9.875" style="196" customWidth="1"/>
    <col min="4097" max="4097" width="9.875" style="196" bestFit="1" customWidth="1"/>
    <col min="4098" max="4098" width="10.625" style="196" customWidth="1"/>
    <col min="4099" max="4099" width="7.5" style="196" customWidth="1"/>
    <col min="4100" max="4100" width="9" style="196" customWidth="1"/>
    <col min="4101" max="4101" width="9.875" style="196" customWidth="1"/>
    <col min="4102" max="4102" width="9.875" style="196" bestFit="1" customWidth="1"/>
    <col min="4103" max="4103" width="8.375" style="196" bestFit="1" customWidth="1"/>
    <col min="4104" max="4104" width="10.625" style="196" customWidth="1"/>
    <col min="4105" max="4105" width="13.375" style="196" customWidth="1"/>
    <col min="4106" max="4106" width="13" style="196" bestFit="1" customWidth="1"/>
    <col min="4107" max="4107" width="15.625" style="196" customWidth="1"/>
    <col min="4108" max="4108" width="17.375" style="196" customWidth="1"/>
    <col min="4109" max="4116" width="0" style="196" hidden="1" customWidth="1"/>
    <col min="4117" max="4342" width="9" style="196"/>
    <col min="4343" max="4343" width="5.25" style="196" customWidth="1"/>
    <col min="4344" max="4344" width="19.5" style="196" customWidth="1"/>
    <col min="4345" max="4345" width="6.375" style="196" bestFit="1" customWidth="1"/>
    <col min="4346" max="4346" width="8.125" style="196" bestFit="1" customWidth="1"/>
    <col min="4347" max="4347" width="10.375" style="196" bestFit="1" customWidth="1"/>
    <col min="4348" max="4348" width="10.125" style="196" bestFit="1" customWidth="1"/>
    <col min="4349" max="4349" width="10.625" style="196" customWidth="1"/>
    <col min="4350" max="4351" width="6.5" style="196" customWidth="1"/>
    <col min="4352" max="4352" width="9.875" style="196" customWidth="1"/>
    <col min="4353" max="4353" width="9.875" style="196" bestFit="1" customWidth="1"/>
    <col min="4354" max="4354" width="10.625" style="196" customWidth="1"/>
    <col min="4355" max="4355" width="7.5" style="196" customWidth="1"/>
    <col min="4356" max="4356" width="9" style="196" customWidth="1"/>
    <col min="4357" max="4357" width="9.875" style="196" customWidth="1"/>
    <col min="4358" max="4358" width="9.875" style="196" bestFit="1" customWidth="1"/>
    <col min="4359" max="4359" width="8.375" style="196" bestFit="1" customWidth="1"/>
    <col min="4360" max="4360" width="10.625" style="196" customWidth="1"/>
    <col min="4361" max="4361" width="13.375" style="196" customWidth="1"/>
    <col min="4362" max="4362" width="13" style="196" bestFit="1" customWidth="1"/>
    <col min="4363" max="4363" width="15.625" style="196" customWidth="1"/>
    <col min="4364" max="4364" width="17.375" style="196" customWidth="1"/>
    <col min="4365" max="4372" width="0" style="196" hidden="1" customWidth="1"/>
    <col min="4373" max="4598" width="9" style="196"/>
    <col min="4599" max="4599" width="5.25" style="196" customWidth="1"/>
    <col min="4600" max="4600" width="19.5" style="196" customWidth="1"/>
    <col min="4601" max="4601" width="6.375" style="196" bestFit="1" customWidth="1"/>
    <col min="4602" max="4602" width="8.125" style="196" bestFit="1" customWidth="1"/>
    <col min="4603" max="4603" width="10.375" style="196" bestFit="1" customWidth="1"/>
    <col min="4604" max="4604" width="10.125" style="196" bestFit="1" customWidth="1"/>
    <col min="4605" max="4605" width="10.625" style="196" customWidth="1"/>
    <col min="4606" max="4607" width="6.5" style="196" customWidth="1"/>
    <col min="4608" max="4608" width="9.875" style="196" customWidth="1"/>
    <col min="4609" max="4609" width="9.875" style="196" bestFit="1" customWidth="1"/>
    <col min="4610" max="4610" width="10.625" style="196" customWidth="1"/>
    <col min="4611" max="4611" width="7.5" style="196" customWidth="1"/>
    <col min="4612" max="4612" width="9" style="196" customWidth="1"/>
    <col min="4613" max="4613" width="9.875" style="196" customWidth="1"/>
    <col min="4614" max="4614" width="9.875" style="196" bestFit="1" customWidth="1"/>
    <col min="4615" max="4615" width="8.375" style="196" bestFit="1" customWidth="1"/>
    <col min="4616" max="4616" width="10.625" style="196" customWidth="1"/>
    <col min="4617" max="4617" width="13.375" style="196" customWidth="1"/>
    <col min="4618" max="4618" width="13" style="196" bestFit="1" customWidth="1"/>
    <col min="4619" max="4619" width="15.625" style="196" customWidth="1"/>
    <col min="4620" max="4620" width="17.375" style="196" customWidth="1"/>
    <col min="4621" max="4628" width="0" style="196" hidden="1" customWidth="1"/>
    <col min="4629" max="4854" width="9" style="196"/>
    <col min="4855" max="4855" width="5.25" style="196" customWidth="1"/>
    <col min="4856" max="4856" width="19.5" style="196" customWidth="1"/>
    <col min="4857" max="4857" width="6.375" style="196" bestFit="1" customWidth="1"/>
    <col min="4858" max="4858" width="8.125" style="196" bestFit="1" customWidth="1"/>
    <col min="4859" max="4859" width="10.375" style="196" bestFit="1" customWidth="1"/>
    <col min="4860" max="4860" width="10.125" style="196" bestFit="1" customWidth="1"/>
    <col min="4861" max="4861" width="10.625" style="196" customWidth="1"/>
    <col min="4862" max="4863" width="6.5" style="196" customWidth="1"/>
    <col min="4864" max="4864" width="9.875" style="196" customWidth="1"/>
    <col min="4865" max="4865" width="9.875" style="196" bestFit="1" customWidth="1"/>
    <col min="4866" max="4866" width="10.625" style="196" customWidth="1"/>
    <col min="4867" max="4867" width="7.5" style="196" customWidth="1"/>
    <col min="4868" max="4868" width="9" style="196" customWidth="1"/>
    <col min="4869" max="4869" width="9.875" style="196" customWidth="1"/>
    <col min="4870" max="4870" width="9.875" style="196" bestFit="1" customWidth="1"/>
    <col min="4871" max="4871" width="8.375" style="196" bestFit="1" customWidth="1"/>
    <col min="4872" max="4872" width="10.625" style="196" customWidth="1"/>
    <col min="4873" max="4873" width="13.375" style="196" customWidth="1"/>
    <col min="4874" max="4874" width="13" style="196" bestFit="1" customWidth="1"/>
    <col min="4875" max="4875" width="15.625" style="196" customWidth="1"/>
    <col min="4876" max="4876" width="17.375" style="196" customWidth="1"/>
    <col min="4877" max="4884" width="0" style="196" hidden="1" customWidth="1"/>
    <col min="4885" max="5110" width="9" style="196"/>
    <col min="5111" max="5111" width="5.25" style="196" customWidth="1"/>
    <col min="5112" max="5112" width="19.5" style="196" customWidth="1"/>
    <col min="5113" max="5113" width="6.375" style="196" bestFit="1" customWidth="1"/>
    <col min="5114" max="5114" width="8.125" style="196" bestFit="1" customWidth="1"/>
    <col min="5115" max="5115" width="10.375" style="196" bestFit="1" customWidth="1"/>
    <col min="5116" max="5116" width="10.125" style="196" bestFit="1" customWidth="1"/>
    <col min="5117" max="5117" width="10.625" style="196" customWidth="1"/>
    <col min="5118" max="5119" width="6.5" style="196" customWidth="1"/>
    <col min="5120" max="5120" width="9.875" style="196" customWidth="1"/>
    <col min="5121" max="5121" width="9.875" style="196" bestFit="1" customWidth="1"/>
    <col min="5122" max="5122" width="10.625" style="196" customWidth="1"/>
    <col min="5123" max="5123" width="7.5" style="196" customWidth="1"/>
    <col min="5124" max="5124" width="9" style="196" customWidth="1"/>
    <col min="5125" max="5125" width="9.875" style="196" customWidth="1"/>
    <col min="5126" max="5126" width="9.875" style="196" bestFit="1" customWidth="1"/>
    <col min="5127" max="5127" width="8.375" style="196" bestFit="1" customWidth="1"/>
    <col min="5128" max="5128" width="10.625" style="196" customWidth="1"/>
    <col min="5129" max="5129" width="13.375" style="196" customWidth="1"/>
    <col min="5130" max="5130" width="13" style="196" bestFit="1" customWidth="1"/>
    <col min="5131" max="5131" width="15.625" style="196" customWidth="1"/>
    <col min="5132" max="5132" width="17.375" style="196" customWidth="1"/>
    <col min="5133" max="5140" width="0" style="196" hidden="1" customWidth="1"/>
    <col min="5141" max="5366" width="9" style="196"/>
    <col min="5367" max="5367" width="5.25" style="196" customWidth="1"/>
    <col min="5368" max="5368" width="19.5" style="196" customWidth="1"/>
    <col min="5369" max="5369" width="6.375" style="196" bestFit="1" customWidth="1"/>
    <col min="5370" max="5370" width="8.125" style="196" bestFit="1" customWidth="1"/>
    <col min="5371" max="5371" width="10.375" style="196" bestFit="1" customWidth="1"/>
    <col min="5372" max="5372" width="10.125" style="196" bestFit="1" customWidth="1"/>
    <col min="5373" max="5373" width="10.625" style="196" customWidth="1"/>
    <col min="5374" max="5375" width="6.5" style="196" customWidth="1"/>
    <col min="5376" max="5376" width="9.875" style="196" customWidth="1"/>
    <col min="5377" max="5377" width="9.875" style="196" bestFit="1" customWidth="1"/>
    <col min="5378" max="5378" width="10.625" style="196" customWidth="1"/>
    <col min="5379" max="5379" width="7.5" style="196" customWidth="1"/>
    <col min="5380" max="5380" width="9" style="196" customWidth="1"/>
    <col min="5381" max="5381" width="9.875" style="196" customWidth="1"/>
    <col min="5382" max="5382" width="9.875" style="196" bestFit="1" customWidth="1"/>
    <col min="5383" max="5383" width="8.375" style="196" bestFit="1" customWidth="1"/>
    <col min="5384" max="5384" width="10.625" style="196" customWidth="1"/>
    <col min="5385" max="5385" width="13.375" style="196" customWidth="1"/>
    <col min="5386" max="5386" width="13" style="196" bestFit="1" customWidth="1"/>
    <col min="5387" max="5387" width="15.625" style="196" customWidth="1"/>
    <col min="5388" max="5388" width="17.375" style="196" customWidth="1"/>
    <col min="5389" max="5396" width="0" style="196" hidden="1" customWidth="1"/>
    <col min="5397" max="5622" width="9" style="196"/>
    <col min="5623" max="5623" width="5.25" style="196" customWidth="1"/>
    <col min="5624" max="5624" width="19.5" style="196" customWidth="1"/>
    <col min="5625" max="5625" width="6.375" style="196" bestFit="1" customWidth="1"/>
    <col min="5626" max="5626" width="8.125" style="196" bestFit="1" customWidth="1"/>
    <col min="5627" max="5627" width="10.375" style="196" bestFit="1" customWidth="1"/>
    <col min="5628" max="5628" width="10.125" style="196" bestFit="1" customWidth="1"/>
    <col min="5629" max="5629" width="10.625" style="196" customWidth="1"/>
    <col min="5630" max="5631" width="6.5" style="196" customWidth="1"/>
    <col min="5632" max="5632" width="9.875" style="196" customWidth="1"/>
    <col min="5633" max="5633" width="9.875" style="196" bestFit="1" customWidth="1"/>
    <col min="5634" max="5634" width="10.625" style="196" customWidth="1"/>
    <col min="5635" max="5635" width="7.5" style="196" customWidth="1"/>
    <col min="5636" max="5636" width="9" style="196" customWidth="1"/>
    <col min="5637" max="5637" width="9.875" style="196" customWidth="1"/>
    <col min="5638" max="5638" width="9.875" style="196" bestFit="1" customWidth="1"/>
    <col min="5639" max="5639" width="8.375" style="196" bestFit="1" customWidth="1"/>
    <col min="5640" max="5640" width="10.625" style="196" customWidth="1"/>
    <col min="5641" max="5641" width="13.375" style="196" customWidth="1"/>
    <col min="5642" max="5642" width="13" style="196" bestFit="1" customWidth="1"/>
    <col min="5643" max="5643" width="15.625" style="196" customWidth="1"/>
    <col min="5644" max="5644" width="17.375" style="196" customWidth="1"/>
    <col min="5645" max="5652" width="0" style="196" hidden="1" customWidth="1"/>
    <col min="5653" max="5878" width="9" style="196"/>
    <col min="5879" max="5879" width="5.25" style="196" customWidth="1"/>
    <col min="5880" max="5880" width="19.5" style="196" customWidth="1"/>
    <col min="5881" max="5881" width="6.375" style="196" bestFit="1" customWidth="1"/>
    <col min="5882" max="5882" width="8.125" style="196" bestFit="1" customWidth="1"/>
    <col min="5883" max="5883" width="10.375" style="196" bestFit="1" customWidth="1"/>
    <col min="5884" max="5884" width="10.125" style="196" bestFit="1" customWidth="1"/>
    <col min="5885" max="5885" width="10.625" style="196" customWidth="1"/>
    <col min="5886" max="5887" width="6.5" style="196" customWidth="1"/>
    <col min="5888" max="5888" width="9.875" style="196" customWidth="1"/>
    <col min="5889" max="5889" width="9.875" style="196" bestFit="1" customWidth="1"/>
    <col min="5890" max="5890" width="10.625" style="196" customWidth="1"/>
    <col min="5891" max="5891" width="7.5" style="196" customWidth="1"/>
    <col min="5892" max="5892" width="9" style="196" customWidth="1"/>
    <col min="5893" max="5893" width="9.875" style="196" customWidth="1"/>
    <col min="5894" max="5894" width="9.875" style="196" bestFit="1" customWidth="1"/>
    <col min="5895" max="5895" width="8.375" style="196" bestFit="1" customWidth="1"/>
    <col min="5896" max="5896" width="10.625" style="196" customWidth="1"/>
    <col min="5897" max="5897" width="13.375" style="196" customWidth="1"/>
    <col min="5898" max="5898" width="13" style="196" bestFit="1" customWidth="1"/>
    <col min="5899" max="5899" width="15.625" style="196" customWidth="1"/>
    <col min="5900" max="5900" width="17.375" style="196" customWidth="1"/>
    <col min="5901" max="5908" width="0" style="196" hidden="1" customWidth="1"/>
    <col min="5909" max="6134" width="9" style="196"/>
    <col min="6135" max="6135" width="5.25" style="196" customWidth="1"/>
    <col min="6136" max="6136" width="19.5" style="196" customWidth="1"/>
    <col min="6137" max="6137" width="6.375" style="196" bestFit="1" customWidth="1"/>
    <col min="6138" max="6138" width="8.125" style="196" bestFit="1" customWidth="1"/>
    <col min="6139" max="6139" width="10.375" style="196" bestFit="1" customWidth="1"/>
    <col min="6140" max="6140" width="10.125" style="196" bestFit="1" customWidth="1"/>
    <col min="6141" max="6141" width="10.625" style="196" customWidth="1"/>
    <col min="6142" max="6143" width="6.5" style="196" customWidth="1"/>
    <col min="6144" max="6144" width="9.875" style="196" customWidth="1"/>
    <col min="6145" max="6145" width="9.875" style="196" bestFit="1" customWidth="1"/>
    <col min="6146" max="6146" width="10.625" style="196" customWidth="1"/>
    <col min="6147" max="6147" width="7.5" style="196" customWidth="1"/>
    <col min="6148" max="6148" width="9" style="196" customWidth="1"/>
    <col min="6149" max="6149" width="9.875" style="196" customWidth="1"/>
    <col min="6150" max="6150" width="9.875" style="196" bestFit="1" customWidth="1"/>
    <col min="6151" max="6151" width="8.375" style="196" bestFit="1" customWidth="1"/>
    <col min="6152" max="6152" width="10.625" style="196" customWidth="1"/>
    <col min="6153" max="6153" width="13.375" style="196" customWidth="1"/>
    <col min="6154" max="6154" width="13" style="196" bestFit="1" customWidth="1"/>
    <col min="6155" max="6155" width="15.625" style="196" customWidth="1"/>
    <col min="6156" max="6156" width="17.375" style="196" customWidth="1"/>
    <col min="6157" max="6164" width="0" style="196" hidden="1" customWidth="1"/>
    <col min="6165" max="6390" width="9" style="196"/>
    <col min="6391" max="6391" width="5.25" style="196" customWidth="1"/>
    <col min="6392" max="6392" width="19.5" style="196" customWidth="1"/>
    <col min="6393" max="6393" width="6.375" style="196" bestFit="1" customWidth="1"/>
    <col min="6394" max="6394" width="8.125" style="196" bestFit="1" customWidth="1"/>
    <col min="6395" max="6395" width="10.375" style="196" bestFit="1" customWidth="1"/>
    <col min="6396" max="6396" width="10.125" style="196" bestFit="1" customWidth="1"/>
    <col min="6397" max="6397" width="10.625" style="196" customWidth="1"/>
    <col min="6398" max="6399" width="6.5" style="196" customWidth="1"/>
    <col min="6400" max="6400" width="9.875" style="196" customWidth="1"/>
    <col min="6401" max="6401" width="9.875" style="196" bestFit="1" customWidth="1"/>
    <col min="6402" max="6402" width="10.625" style="196" customWidth="1"/>
    <col min="6403" max="6403" width="7.5" style="196" customWidth="1"/>
    <col min="6404" max="6404" width="9" style="196" customWidth="1"/>
    <col min="6405" max="6405" width="9.875" style="196" customWidth="1"/>
    <col min="6406" max="6406" width="9.875" style="196" bestFit="1" customWidth="1"/>
    <col min="6407" max="6407" width="8.375" style="196" bestFit="1" customWidth="1"/>
    <col min="6408" max="6408" width="10.625" style="196" customWidth="1"/>
    <col min="6409" max="6409" width="13.375" style="196" customWidth="1"/>
    <col min="6410" max="6410" width="13" style="196" bestFit="1" customWidth="1"/>
    <col min="6411" max="6411" width="15.625" style="196" customWidth="1"/>
    <col min="6412" max="6412" width="17.375" style="196" customWidth="1"/>
    <col min="6413" max="6420" width="0" style="196" hidden="1" customWidth="1"/>
    <col min="6421" max="6646" width="9" style="196"/>
    <col min="6647" max="6647" width="5.25" style="196" customWidth="1"/>
    <col min="6648" max="6648" width="19.5" style="196" customWidth="1"/>
    <col min="6649" max="6649" width="6.375" style="196" bestFit="1" customWidth="1"/>
    <col min="6650" max="6650" width="8.125" style="196" bestFit="1" customWidth="1"/>
    <col min="6651" max="6651" width="10.375" style="196" bestFit="1" customWidth="1"/>
    <col min="6652" max="6652" width="10.125" style="196" bestFit="1" customWidth="1"/>
    <col min="6653" max="6653" width="10.625" style="196" customWidth="1"/>
    <col min="6654" max="6655" width="6.5" style="196" customWidth="1"/>
    <col min="6656" max="6656" width="9.875" style="196" customWidth="1"/>
    <col min="6657" max="6657" width="9.875" style="196" bestFit="1" customWidth="1"/>
    <col min="6658" max="6658" width="10.625" style="196" customWidth="1"/>
    <col min="6659" max="6659" width="7.5" style="196" customWidth="1"/>
    <col min="6660" max="6660" width="9" style="196" customWidth="1"/>
    <col min="6661" max="6661" width="9.875" style="196" customWidth="1"/>
    <col min="6662" max="6662" width="9.875" style="196" bestFit="1" customWidth="1"/>
    <col min="6663" max="6663" width="8.375" style="196" bestFit="1" customWidth="1"/>
    <col min="6664" max="6664" width="10.625" style="196" customWidth="1"/>
    <col min="6665" max="6665" width="13.375" style="196" customWidth="1"/>
    <col min="6666" max="6666" width="13" style="196" bestFit="1" customWidth="1"/>
    <col min="6667" max="6667" width="15.625" style="196" customWidth="1"/>
    <col min="6668" max="6668" width="17.375" style="196" customWidth="1"/>
    <col min="6669" max="6676" width="0" style="196" hidden="1" customWidth="1"/>
    <col min="6677" max="6902" width="9" style="196"/>
    <col min="6903" max="6903" width="5.25" style="196" customWidth="1"/>
    <col min="6904" max="6904" width="19.5" style="196" customWidth="1"/>
    <col min="6905" max="6905" width="6.375" style="196" bestFit="1" customWidth="1"/>
    <col min="6906" max="6906" width="8.125" style="196" bestFit="1" customWidth="1"/>
    <col min="6907" max="6907" width="10.375" style="196" bestFit="1" customWidth="1"/>
    <col min="6908" max="6908" width="10.125" style="196" bestFit="1" customWidth="1"/>
    <col min="6909" max="6909" width="10.625" style="196" customWidth="1"/>
    <col min="6910" max="6911" width="6.5" style="196" customWidth="1"/>
    <col min="6912" max="6912" width="9.875" style="196" customWidth="1"/>
    <col min="6913" max="6913" width="9.875" style="196" bestFit="1" customWidth="1"/>
    <col min="6914" max="6914" width="10.625" style="196" customWidth="1"/>
    <col min="6915" max="6915" width="7.5" style="196" customWidth="1"/>
    <col min="6916" max="6916" width="9" style="196" customWidth="1"/>
    <col min="6917" max="6917" width="9.875" style="196" customWidth="1"/>
    <col min="6918" max="6918" width="9.875" style="196" bestFit="1" customWidth="1"/>
    <col min="6919" max="6919" width="8.375" style="196" bestFit="1" customWidth="1"/>
    <col min="6920" max="6920" width="10.625" style="196" customWidth="1"/>
    <col min="6921" max="6921" width="13.375" style="196" customWidth="1"/>
    <col min="6922" max="6922" width="13" style="196" bestFit="1" customWidth="1"/>
    <col min="6923" max="6923" width="15.625" style="196" customWidth="1"/>
    <col min="6924" max="6924" width="17.375" style="196" customWidth="1"/>
    <col min="6925" max="6932" width="0" style="196" hidden="1" customWidth="1"/>
    <col min="6933" max="7158" width="9" style="196"/>
    <col min="7159" max="7159" width="5.25" style="196" customWidth="1"/>
    <col min="7160" max="7160" width="19.5" style="196" customWidth="1"/>
    <col min="7161" max="7161" width="6.375" style="196" bestFit="1" customWidth="1"/>
    <col min="7162" max="7162" width="8.125" style="196" bestFit="1" customWidth="1"/>
    <col min="7163" max="7163" width="10.375" style="196" bestFit="1" customWidth="1"/>
    <col min="7164" max="7164" width="10.125" style="196" bestFit="1" customWidth="1"/>
    <col min="7165" max="7165" width="10.625" style="196" customWidth="1"/>
    <col min="7166" max="7167" width="6.5" style="196" customWidth="1"/>
    <col min="7168" max="7168" width="9.875" style="196" customWidth="1"/>
    <col min="7169" max="7169" width="9.875" style="196" bestFit="1" customWidth="1"/>
    <col min="7170" max="7170" width="10.625" style="196" customWidth="1"/>
    <col min="7171" max="7171" width="7.5" style="196" customWidth="1"/>
    <col min="7172" max="7172" width="9" style="196" customWidth="1"/>
    <col min="7173" max="7173" width="9.875" style="196" customWidth="1"/>
    <col min="7174" max="7174" width="9.875" style="196" bestFit="1" customWidth="1"/>
    <col min="7175" max="7175" width="8.375" style="196" bestFit="1" customWidth="1"/>
    <col min="7176" max="7176" width="10.625" style="196" customWidth="1"/>
    <col min="7177" max="7177" width="13.375" style="196" customWidth="1"/>
    <col min="7178" max="7178" width="13" style="196" bestFit="1" customWidth="1"/>
    <col min="7179" max="7179" width="15.625" style="196" customWidth="1"/>
    <col min="7180" max="7180" width="17.375" style="196" customWidth="1"/>
    <col min="7181" max="7188" width="0" style="196" hidden="1" customWidth="1"/>
    <col min="7189" max="7414" width="9" style="196"/>
    <col min="7415" max="7415" width="5.25" style="196" customWidth="1"/>
    <col min="7416" max="7416" width="19.5" style="196" customWidth="1"/>
    <col min="7417" max="7417" width="6.375" style="196" bestFit="1" customWidth="1"/>
    <col min="7418" max="7418" width="8.125" style="196" bestFit="1" customWidth="1"/>
    <col min="7419" max="7419" width="10.375" style="196" bestFit="1" customWidth="1"/>
    <col min="7420" max="7420" width="10.125" style="196" bestFit="1" customWidth="1"/>
    <col min="7421" max="7421" width="10.625" style="196" customWidth="1"/>
    <col min="7422" max="7423" width="6.5" style="196" customWidth="1"/>
    <col min="7424" max="7424" width="9.875" style="196" customWidth="1"/>
    <col min="7425" max="7425" width="9.875" style="196" bestFit="1" customWidth="1"/>
    <col min="7426" max="7426" width="10.625" style="196" customWidth="1"/>
    <col min="7427" max="7427" width="7.5" style="196" customWidth="1"/>
    <col min="7428" max="7428" width="9" style="196" customWidth="1"/>
    <col min="7429" max="7429" width="9.875" style="196" customWidth="1"/>
    <col min="7430" max="7430" width="9.875" style="196" bestFit="1" customWidth="1"/>
    <col min="7431" max="7431" width="8.375" style="196" bestFit="1" customWidth="1"/>
    <col min="7432" max="7432" width="10.625" style="196" customWidth="1"/>
    <col min="7433" max="7433" width="13.375" style="196" customWidth="1"/>
    <col min="7434" max="7434" width="13" style="196" bestFit="1" customWidth="1"/>
    <col min="7435" max="7435" width="15.625" style="196" customWidth="1"/>
    <col min="7436" max="7436" width="17.375" style="196" customWidth="1"/>
    <col min="7437" max="7444" width="0" style="196" hidden="1" customWidth="1"/>
    <col min="7445" max="7670" width="9" style="196"/>
    <col min="7671" max="7671" width="5.25" style="196" customWidth="1"/>
    <col min="7672" max="7672" width="19.5" style="196" customWidth="1"/>
    <col min="7673" max="7673" width="6.375" style="196" bestFit="1" customWidth="1"/>
    <col min="7674" max="7674" width="8.125" style="196" bestFit="1" customWidth="1"/>
    <col min="7675" max="7675" width="10.375" style="196" bestFit="1" customWidth="1"/>
    <col min="7676" max="7676" width="10.125" style="196" bestFit="1" customWidth="1"/>
    <col min="7677" max="7677" width="10.625" style="196" customWidth="1"/>
    <col min="7678" max="7679" width="6.5" style="196" customWidth="1"/>
    <col min="7680" max="7680" width="9.875" style="196" customWidth="1"/>
    <col min="7681" max="7681" width="9.875" style="196" bestFit="1" customWidth="1"/>
    <col min="7682" max="7682" width="10.625" style="196" customWidth="1"/>
    <col min="7683" max="7683" width="7.5" style="196" customWidth="1"/>
    <col min="7684" max="7684" width="9" style="196" customWidth="1"/>
    <col min="7685" max="7685" width="9.875" style="196" customWidth="1"/>
    <col min="7686" max="7686" width="9.875" style="196" bestFit="1" customWidth="1"/>
    <col min="7687" max="7687" width="8.375" style="196" bestFit="1" customWidth="1"/>
    <col min="7688" max="7688" width="10.625" style="196" customWidth="1"/>
    <col min="7689" max="7689" width="13.375" style="196" customWidth="1"/>
    <col min="7690" max="7690" width="13" style="196" bestFit="1" customWidth="1"/>
    <col min="7691" max="7691" width="15.625" style="196" customWidth="1"/>
    <col min="7692" max="7692" width="17.375" style="196" customWidth="1"/>
    <col min="7693" max="7700" width="0" style="196" hidden="1" customWidth="1"/>
    <col min="7701" max="7926" width="9" style="196"/>
    <col min="7927" max="7927" width="5.25" style="196" customWidth="1"/>
    <col min="7928" max="7928" width="19.5" style="196" customWidth="1"/>
    <col min="7929" max="7929" width="6.375" style="196" bestFit="1" customWidth="1"/>
    <col min="7930" max="7930" width="8.125" style="196" bestFit="1" customWidth="1"/>
    <col min="7931" max="7931" width="10.375" style="196" bestFit="1" customWidth="1"/>
    <col min="7932" max="7932" width="10.125" style="196" bestFit="1" customWidth="1"/>
    <col min="7933" max="7933" width="10.625" style="196" customWidth="1"/>
    <col min="7934" max="7935" width="6.5" style="196" customWidth="1"/>
    <col min="7936" max="7936" width="9.875" style="196" customWidth="1"/>
    <col min="7937" max="7937" width="9.875" style="196" bestFit="1" customWidth="1"/>
    <col min="7938" max="7938" width="10.625" style="196" customWidth="1"/>
    <col min="7939" max="7939" width="7.5" style="196" customWidth="1"/>
    <col min="7940" max="7940" width="9" style="196" customWidth="1"/>
    <col min="7941" max="7941" width="9.875" style="196" customWidth="1"/>
    <col min="7942" max="7942" width="9.875" style="196" bestFit="1" customWidth="1"/>
    <col min="7943" max="7943" width="8.375" style="196" bestFit="1" customWidth="1"/>
    <col min="7944" max="7944" width="10.625" style="196" customWidth="1"/>
    <col min="7945" max="7945" width="13.375" style="196" customWidth="1"/>
    <col min="7946" max="7946" width="13" style="196" bestFit="1" customWidth="1"/>
    <col min="7947" max="7947" width="15.625" style="196" customWidth="1"/>
    <col min="7948" max="7948" width="17.375" style="196" customWidth="1"/>
    <col min="7949" max="7956" width="0" style="196" hidden="1" customWidth="1"/>
    <col min="7957" max="8182" width="9" style="196"/>
    <col min="8183" max="8183" width="5.25" style="196" customWidth="1"/>
    <col min="8184" max="8184" width="19.5" style="196" customWidth="1"/>
    <col min="8185" max="8185" width="6.375" style="196" bestFit="1" customWidth="1"/>
    <col min="8186" max="8186" width="8.125" style="196" bestFit="1" customWidth="1"/>
    <col min="8187" max="8187" width="10.375" style="196" bestFit="1" customWidth="1"/>
    <col min="8188" max="8188" width="10.125" style="196" bestFit="1" customWidth="1"/>
    <col min="8189" max="8189" width="10.625" style="196" customWidth="1"/>
    <col min="8190" max="8191" width="6.5" style="196" customWidth="1"/>
    <col min="8192" max="8192" width="9.875" style="196" customWidth="1"/>
    <col min="8193" max="8193" width="9.875" style="196" bestFit="1" customWidth="1"/>
    <col min="8194" max="8194" width="10.625" style="196" customWidth="1"/>
    <col min="8195" max="8195" width="7.5" style="196" customWidth="1"/>
    <col min="8196" max="8196" width="9" style="196" customWidth="1"/>
    <col min="8197" max="8197" width="9.875" style="196" customWidth="1"/>
    <col min="8198" max="8198" width="9.875" style="196" bestFit="1" customWidth="1"/>
    <col min="8199" max="8199" width="8.375" style="196" bestFit="1" customWidth="1"/>
    <col min="8200" max="8200" width="10.625" style="196" customWidth="1"/>
    <col min="8201" max="8201" width="13.375" style="196" customWidth="1"/>
    <col min="8202" max="8202" width="13" style="196" bestFit="1" customWidth="1"/>
    <col min="8203" max="8203" width="15.625" style="196" customWidth="1"/>
    <col min="8204" max="8204" width="17.375" style="196" customWidth="1"/>
    <col min="8205" max="8212" width="0" style="196" hidden="1" customWidth="1"/>
    <col min="8213" max="8438" width="9" style="196"/>
    <col min="8439" max="8439" width="5.25" style="196" customWidth="1"/>
    <col min="8440" max="8440" width="19.5" style="196" customWidth="1"/>
    <col min="8441" max="8441" width="6.375" style="196" bestFit="1" customWidth="1"/>
    <col min="8442" max="8442" width="8.125" style="196" bestFit="1" customWidth="1"/>
    <col min="8443" max="8443" width="10.375" style="196" bestFit="1" customWidth="1"/>
    <col min="8444" max="8444" width="10.125" style="196" bestFit="1" customWidth="1"/>
    <col min="8445" max="8445" width="10.625" style="196" customWidth="1"/>
    <col min="8446" max="8447" width="6.5" style="196" customWidth="1"/>
    <col min="8448" max="8448" width="9.875" style="196" customWidth="1"/>
    <col min="8449" max="8449" width="9.875" style="196" bestFit="1" customWidth="1"/>
    <col min="8450" max="8450" width="10.625" style="196" customWidth="1"/>
    <col min="8451" max="8451" width="7.5" style="196" customWidth="1"/>
    <col min="8452" max="8452" width="9" style="196" customWidth="1"/>
    <col min="8453" max="8453" width="9.875" style="196" customWidth="1"/>
    <col min="8454" max="8454" width="9.875" style="196" bestFit="1" customWidth="1"/>
    <col min="8455" max="8455" width="8.375" style="196" bestFit="1" customWidth="1"/>
    <col min="8456" max="8456" width="10.625" style="196" customWidth="1"/>
    <col min="8457" max="8457" width="13.375" style="196" customWidth="1"/>
    <col min="8458" max="8458" width="13" style="196" bestFit="1" customWidth="1"/>
    <col min="8459" max="8459" width="15.625" style="196" customWidth="1"/>
    <col min="8460" max="8460" width="17.375" style="196" customWidth="1"/>
    <col min="8461" max="8468" width="0" style="196" hidden="1" customWidth="1"/>
    <col min="8469" max="8694" width="9" style="196"/>
    <col min="8695" max="8695" width="5.25" style="196" customWidth="1"/>
    <col min="8696" max="8696" width="19.5" style="196" customWidth="1"/>
    <col min="8697" max="8697" width="6.375" style="196" bestFit="1" customWidth="1"/>
    <col min="8698" max="8698" width="8.125" style="196" bestFit="1" customWidth="1"/>
    <col min="8699" max="8699" width="10.375" style="196" bestFit="1" customWidth="1"/>
    <col min="8700" max="8700" width="10.125" style="196" bestFit="1" customWidth="1"/>
    <col min="8701" max="8701" width="10.625" style="196" customWidth="1"/>
    <col min="8702" max="8703" width="6.5" style="196" customWidth="1"/>
    <col min="8704" max="8704" width="9.875" style="196" customWidth="1"/>
    <col min="8705" max="8705" width="9.875" style="196" bestFit="1" customWidth="1"/>
    <col min="8706" max="8706" width="10.625" style="196" customWidth="1"/>
    <col min="8707" max="8707" width="7.5" style="196" customWidth="1"/>
    <col min="8708" max="8708" width="9" style="196" customWidth="1"/>
    <col min="8709" max="8709" width="9.875" style="196" customWidth="1"/>
    <col min="8710" max="8710" width="9.875" style="196" bestFit="1" customWidth="1"/>
    <col min="8711" max="8711" width="8.375" style="196" bestFit="1" customWidth="1"/>
    <col min="8712" max="8712" width="10.625" style="196" customWidth="1"/>
    <col min="8713" max="8713" width="13.375" style="196" customWidth="1"/>
    <col min="8714" max="8714" width="13" style="196" bestFit="1" customWidth="1"/>
    <col min="8715" max="8715" width="15.625" style="196" customWidth="1"/>
    <col min="8716" max="8716" width="17.375" style="196" customWidth="1"/>
    <col min="8717" max="8724" width="0" style="196" hidden="1" customWidth="1"/>
    <col min="8725" max="8950" width="9" style="196"/>
    <col min="8951" max="8951" width="5.25" style="196" customWidth="1"/>
    <col min="8952" max="8952" width="19.5" style="196" customWidth="1"/>
    <col min="8953" max="8953" width="6.375" style="196" bestFit="1" customWidth="1"/>
    <col min="8954" max="8954" width="8.125" style="196" bestFit="1" customWidth="1"/>
    <col min="8955" max="8955" width="10.375" style="196" bestFit="1" customWidth="1"/>
    <col min="8956" max="8956" width="10.125" style="196" bestFit="1" customWidth="1"/>
    <col min="8957" max="8957" width="10.625" style="196" customWidth="1"/>
    <col min="8958" max="8959" width="6.5" style="196" customWidth="1"/>
    <col min="8960" max="8960" width="9.875" style="196" customWidth="1"/>
    <col min="8961" max="8961" width="9.875" style="196" bestFit="1" customWidth="1"/>
    <col min="8962" max="8962" width="10.625" style="196" customWidth="1"/>
    <col min="8963" max="8963" width="7.5" style="196" customWidth="1"/>
    <col min="8964" max="8964" width="9" style="196" customWidth="1"/>
    <col min="8965" max="8965" width="9.875" style="196" customWidth="1"/>
    <col min="8966" max="8966" width="9.875" style="196" bestFit="1" customWidth="1"/>
    <col min="8967" max="8967" width="8.375" style="196" bestFit="1" customWidth="1"/>
    <col min="8968" max="8968" width="10.625" style="196" customWidth="1"/>
    <col min="8969" max="8969" width="13.375" style="196" customWidth="1"/>
    <col min="8970" max="8970" width="13" style="196" bestFit="1" customWidth="1"/>
    <col min="8971" max="8971" width="15.625" style="196" customWidth="1"/>
    <col min="8972" max="8972" width="17.375" style="196" customWidth="1"/>
    <col min="8973" max="8980" width="0" style="196" hidden="1" customWidth="1"/>
    <col min="8981" max="9206" width="9" style="196"/>
    <col min="9207" max="9207" width="5.25" style="196" customWidth="1"/>
    <col min="9208" max="9208" width="19.5" style="196" customWidth="1"/>
    <col min="9209" max="9209" width="6.375" style="196" bestFit="1" customWidth="1"/>
    <col min="9210" max="9210" width="8.125" style="196" bestFit="1" customWidth="1"/>
    <col min="9211" max="9211" width="10.375" style="196" bestFit="1" customWidth="1"/>
    <col min="9212" max="9212" width="10.125" style="196" bestFit="1" customWidth="1"/>
    <col min="9213" max="9213" width="10.625" style="196" customWidth="1"/>
    <col min="9214" max="9215" width="6.5" style="196" customWidth="1"/>
    <col min="9216" max="9216" width="9.875" style="196" customWidth="1"/>
    <col min="9217" max="9217" width="9.875" style="196" bestFit="1" customWidth="1"/>
    <col min="9218" max="9218" width="10.625" style="196" customWidth="1"/>
    <col min="9219" max="9219" width="7.5" style="196" customWidth="1"/>
    <col min="9220" max="9220" width="9" style="196" customWidth="1"/>
    <col min="9221" max="9221" width="9.875" style="196" customWidth="1"/>
    <col min="9222" max="9222" width="9.875" style="196" bestFit="1" customWidth="1"/>
    <col min="9223" max="9223" width="8.375" style="196" bestFit="1" customWidth="1"/>
    <col min="9224" max="9224" width="10.625" style="196" customWidth="1"/>
    <col min="9225" max="9225" width="13.375" style="196" customWidth="1"/>
    <col min="9226" max="9226" width="13" style="196" bestFit="1" customWidth="1"/>
    <col min="9227" max="9227" width="15.625" style="196" customWidth="1"/>
    <col min="9228" max="9228" width="17.375" style="196" customWidth="1"/>
    <col min="9229" max="9236" width="0" style="196" hidden="1" customWidth="1"/>
    <col min="9237" max="9462" width="9" style="196"/>
    <col min="9463" max="9463" width="5.25" style="196" customWidth="1"/>
    <col min="9464" max="9464" width="19.5" style="196" customWidth="1"/>
    <col min="9465" max="9465" width="6.375" style="196" bestFit="1" customWidth="1"/>
    <col min="9466" max="9466" width="8.125" style="196" bestFit="1" customWidth="1"/>
    <col min="9467" max="9467" width="10.375" style="196" bestFit="1" customWidth="1"/>
    <col min="9468" max="9468" width="10.125" style="196" bestFit="1" customWidth="1"/>
    <col min="9469" max="9469" width="10.625" style="196" customWidth="1"/>
    <col min="9470" max="9471" width="6.5" style="196" customWidth="1"/>
    <col min="9472" max="9472" width="9.875" style="196" customWidth="1"/>
    <col min="9473" max="9473" width="9.875" style="196" bestFit="1" customWidth="1"/>
    <col min="9474" max="9474" width="10.625" style="196" customWidth="1"/>
    <col min="9475" max="9475" width="7.5" style="196" customWidth="1"/>
    <col min="9476" max="9476" width="9" style="196" customWidth="1"/>
    <col min="9477" max="9477" width="9.875" style="196" customWidth="1"/>
    <col min="9478" max="9478" width="9.875" style="196" bestFit="1" customWidth="1"/>
    <col min="9479" max="9479" width="8.375" style="196" bestFit="1" customWidth="1"/>
    <col min="9480" max="9480" width="10.625" style="196" customWidth="1"/>
    <col min="9481" max="9481" width="13.375" style="196" customWidth="1"/>
    <col min="9482" max="9482" width="13" style="196" bestFit="1" customWidth="1"/>
    <col min="9483" max="9483" width="15.625" style="196" customWidth="1"/>
    <col min="9484" max="9484" width="17.375" style="196" customWidth="1"/>
    <col min="9485" max="9492" width="0" style="196" hidden="1" customWidth="1"/>
    <col min="9493" max="9718" width="9" style="196"/>
    <col min="9719" max="9719" width="5.25" style="196" customWidth="1"/>
    <col min="9720" max="9720" width="19.5" style="196" customWidth="1"/>
    <col min="9721" max="9721" width="6.375" style="196" bestFit="1" customWidth="1"/>
    <col min="9722" max="9722" width="8.125" style="196" bestFit="1" customWidth="1"/>
    <col min="9723" max="9723" width="10.375" style="196" bestFit="1" customWidth="1"/>
    <col min="9724" max="9724" width="10.125" style="196" bestFit="1" customWidth="1"/>
    <col min="9725" max="9725" width="10.625" style="196" customWidth="1"/>
    <col min="9726" max="9727" width="6.5" style="196" customWidth="1"/>
    <col min="9728" max="9728" width="9.875" style="196" customWidth="1"/>
    <col min="9729" max="9729" width="9.875" style="196" bestFit="1" customWidth="1"/>
    <col min="9730" max="9730" width="10.625" style="196" customWidth="1"/>
    <col min="9731" max="9731" width="7.5" style="196" customWidth="1"/>
    <col min="9732" max="9732" width="9" style="196" customWidth="1"/>
    <col min="9733" max="9733" width="9.875" style="196" customWidth="1"/>
    <col min="9734" max="9734" width="9.875" style="196" bestFit="1" customWidth="1"/>
    <col min="9735" max="9735" width="8.375" style="196" bestFit="1" customWidth="1"/>
    <col min="9736" max="9736" width="10.625" style="196" customWidth="1"/>
    <col min="9737" max="9737" width="13.375" style="196" customWidth="1"/>
    <col min="9738" max="9738" width="13" style="196" bestFit="1" customWidth="1"/>
    <col min="9739" max="9739" width="15.625" style="196" customWidth="1"/>
    <col min="9740" max="9740" width="17.375" style="196" customWidth="1"/>
    <col min="9741" max="9748" width="0" style="196" hidden="1" customWidth="1"/>
    <col min="9749" max="9974" width="9" style="196"/>
    <col min="9975" max="9975" width="5.25" style="196" customWidth="1"/>
    <col min="9976" max="9976" width="19.5" style="196" customWidth="1"/>
    <col min="9977" max="9977" width="6.375" style="196" bestFit="1" customWidth="1"/>
    <col min="9978" max="9978" width="8.125" style="196" bestFit="1" customWidth="1"/>
    <col min="9979" max="9979" width="10.375" style="196" bestFit="1" customWidth="1"/>
    <col min="9980" max="9980" width="10.125" style="196" bestFit="1" customWidth="1"/>
    <col min="9981" max="9981" width="10.625" style="196" customWidth="1"/>
    <col min="9982" max="9983" width="6.5" style="196" customWidth="1"/>
    <col min="9984" max="9984" width="9.875" style="196" customWidth="1"/>
    <col min="9985" max="9985" width="9.875" style="196" bestFit="1" customWidth="1"/>
    <col min="9986" max="9986" width="10.625" style="196" customWidth="1"/>
    <col min="9987" max="9987" width="7.5" style="196" customWidth="1"/>
    <col min="9988" max="9988" width="9" style="196" customWidth="1"/>
    <col min="9989" max="9989" width="9.875" style="196" customWidth="1"/>
    <col min="9990" max="9990" width="9.875" style="196" bestFit="1" customWidth="1"/>
    <col min="9991" max="9991" width="8.375" style="196" bestFit="1" customWidth="1"/>
    <col min="9992" max="9992" width="10.625" style="196" customWidth="1"/>
    <col min="9993" max="9993" width="13.375" style="196" customWidth="1"/>
    <col min="9994" max="9994" width="13" style="196" bestFit="1" customWidth="1"/>
    <col min="9995" max="9995" width="15.625" style="196" customWidth="1"/>
    <col min="9996" max="9996" width="17.375" style="196" customWidth="1"/>
    <col min="9997" max="10004" width="0" style="196" hidden="1" customWidth="1"/>
    <col min="10005" max="10230" width="9" style="196"/>
    <col min="10231" max="10231" width="5.25" style="196" customWidth="1"/>
    <col min="10232" max="10232" width="19.5" style="196" customWidth="1"/>
    <col min="10233" max="10233" width="6.375" style="196" bestFit="1" customWidth="1"/>
    <col min="10234" max="10234" width="8.125" style="196" bestFit="1" customWidth="1"/>
    <col min="10235" max="10235" width="10.375" style="196" bestFit="1" customWidth="1"/>
    <col min="10236" max="10236" width="10.125" style="196" bestFit="1" customWidth="1"/>
    <col min="10237" max="10237" width="10.625" style="196" customWidth="1"/>
    <col min="10238" max="10239" width="6.5" style="196" customWidth="1"/>
    <col min="10240" max="10240" width="9.875" style="196" customWidth="1"/>
    <col min="10241" max="10241" width="9.875" style="196" bestFit="1" customWidth="1"/>
    <col min="10242" max="10242" width="10.625" style="196" customWidth="1"/>
    <col min="10243" max="10243" width="7.5" style="196" customWidth="1"/>
    <col min="10244" max="10244" width="9" style="196" customWidth="1"/>
    <col min="10245" max="10245" width="9.875" style="196" customWidth="1"/>
    <col min="10246" max="10246" width="9.875" style="196" bestFit="1" customWidth="1"/>
    <col min="10247" max="10247" width="8.375" style="196" bestFit="1" customWidth="1"/>
    <col min="10248" max="10248" width="10.625" style="196" customWidth="1"/>
    <col min="10249" max="10249" width="13.375" style="196" customWidth="1"/>
    <col min="10250" max="10250" width="13" style="196" bestFit="1" customWidth="1"/>
    <col min="10251" max="10251" width="15.625" style="196" customWidth="1"/>
    <col min="10252" max="10252" width="17.375" style="196" customWidth="1"/>
    <col min="10253" max="10260" width="0" style="196" hidden="1" customWidth="1"/>
    <col min="10261" max="10486" width="9" style="196"/>
    <col min="10487" max="10487" width="5.25" style="196" customWidth="1"/>
    <col min="10488" max="10488" width="19.5" style="196" customWidth="1"/>
    <col min="10489" max="10489" width="6.375" style="196" bestFit="1" customWidth="1"/>
    <col min="10490" max="10490" width="8.125" style="196" bestFit="1" customWidth="1"/>
    <col min="10491" max="10491" width="10.375" style="196" bestFit="1" customWidth="1"/>
    <col min="10492" max="10492" width="10.125" style="196" bestFit="1" customWidth="1"/>
    <col min="10493" max="10493" width="10.625" style="196" customWidth="1"/>
    <col min="10494" max="10495" width="6.5" style="196" customWidth="1"/>
    <col min="10496" max="10496" width="9.875" style="196" customWidth="1"/>
    <col min="10497" max="10497" width="9.875" style="196" bestFit="1" customWidth="1"/>
    <col min="10498" max="10498" width="10.625" style="196" customWidth="1"/>
    <col min="10499" max="10499" width="7.5" style="196" customWidth="1"/>
    <col min="10500" max="10500" width="9" style="196" customWidth="1"/>
    <col min="10501" max="10501" width="9.875" style="196" customWidth="1"/>
    <col min="10502" max="10502" width="9.875" style="196" bestFit="1" customWidth="1"/>
    <col min="10503" max="10503" width="8.375" style="196" bestFit="1" customWidth="1"/>
    <col min="10504" max="10504" width="10.625" style="196" customWidth="1"/>
    <col min="10505" max="10505" width="13.375" style="196" customWidth="1"/>
    <col min="10506" max="10506" width="13" style="196" bestFit="1" customWidth="1"/>
    <col min="10507" max="10507" width="15.625" style="196" customWidth="1"/>
    <col min="10508" max="10508" width="17.375" style="196" customWidth="1"/>
    <col min="10509" max="10516" width="0" style="196" hidden="1" customWidth="1"/>
    <col min="10517" max="10742" width="9" style="196"/>
    <col min="10743" max="10743" width="5.25" style="196" customWidth="1"/>
    <col min="10744" max="10744" width="19.5" style="196" customWidth="1"/>
    <col min="10745" max="10745" width="6.375" style="196" bestFit="1" customWidth="1"/>
    <col min="10746" max="10746" width="8.125" style="196" bestFit="1" customWidth="1"/>
    <col min="10747" max="10747" width="10.375" style="196" bestFit="1" customWidth="1"/>
    <col min="10748" max="10748" width="10.125" style="196" bestFit="1" customWidth="1"/>
    <col min="10749" max="10749" width="10.625" style="196" customWidth="1"/>
    <col min="10750" max="10751" width="6.5" style="196" customWidth="1"/>
    <col min="10752" max="10752" width="9.875" style="196" customWidth="1"/>
    <col min="10753" max="10753" width="9.875" style="196" bestFit="1" customWidth="1"/>
    <col min="10754" max="10754" width="10.625" style="196" customWidth="1"/>
    <col min="10755" max="10755" width="7.5" style="196" customWidth="1"/>
    <col min="10756" max="10756" width="9" style="196" customWidth="1"/>
    <col min="10757" max="10757" width="9.875" style="196" customWidth="1"/>
    <col min="10758" max="10758" width="9.875" style="196" bestFit="1" customWidth="1"/>
    <col min="10759" max="10759" width="8.375" style="196" bestFit="1" customWidth="1"/>
    <col min="10760" max="10760" width="10.625" style="196" customWidth="1"/>
    <col min="10761" max="10761" width="13.375" style="196" customWidth="1"/>
    <col min="10762" max="10762" width="13" style="196" bestFit="1" customWidth="1"/>
    <col min="10763" max="10763" width="15.625" style="196" customWidth="1"/>
    <col min="10764" max="10764" width="17.375" style="196" customWidth="1"/>
    <col min="10765" max="10772" width="0" style="196" hidden="1" customWidth="1"/>
    <col min="10773" max="10998" width="9" style="196"/>
    <col min="10999" max="10999" width="5.25" style="196" customWidth="1"/>
    <col min="11000" max="11000" width="19.5" style="196" customWidth="1"/>
    <col min="11001" max="11001" width="6.375" style="196" bestFit="1" customWidth="1"/>
    <col min="11002" max="11002" width="8.125" style="196" bestFit="1" customWidth="1"/>
    <col min="11003" max="11003" width="10.375" style="196" bestFit="1" customWidth="1"/>
    <col min="11004" max="11004" width="10.125" style="196" bestFit="1" customWidth="1"/>
    <col min="11005" max="11005" width="10.625" style="196" customWidth="1"/>
    <col min="11006" max="11007" width="6.5" style="196" customWidth="1"/>
    <col min="11008" max="11008" width="9.875" style="196" customWidth="1"/>
    <col min="11009" max="11009" width="9.875" style="196" bestFit="1" customWidth="1"/>
    <col min="11010" max="11010" width="10.625" style="196" customWidth="1"/>
    <col min="11011" max="11011" width="7.5" style="196" customWidth="1"/>
    <col min="11012" max="11012" width="9" style="196" customWidth="1"/>
    <col min="11013" max="11013" width="9.875" style="196" customWidth="1"/>
    <col min="11014" max="11014" width="9.875" style="196" bestFit="1" customWidth="1"/>
    <col min="11015" max="11015" width="8.375" style="196" bestFit="1" customWidth="1"/>
    <col min="11016" max="11016" width="10.625" style="196" customWidth="1"/>
    <col min="11017" max="11017" width="13.375" style="196" customWidth="1"/>
    <col min="11018" max="11018" width="13" style="196" bestFit="1" customWidth="1"/>
    <col min="11019" max="11019" width="15.625" style="196" customWidth="1"/>
    <col min="11020" max="11020" width="17.375" style="196" customWidth="1"/>
    <col min="11021" max="11028" width="0" style="196" hidden="1" customWidth="1"/>
    <col min="11029" max="11254" width="9" style="196"/>
    <col min="11255" max="11255" width="5.25" style="196" customWidth="1"/>
    <col min="11256" max="11256" width="19.5" style="196" customWidth="1"/>
    <col min="11257" max="11257" width="6.375" style="196" bestFit="1" customWidth="1"/>
    <col min="11258" max="11258" width="8.125" style="196" bestFit="1" customWidth="1"/>
    <col min="11259" max="11259" width="10.375" style="196" bestFit="1" customWidth="1"/>
    <col min="11260" max="11260" width="10.125" style="196" bestFit="1" customWidth="1"/>
    <col min="11261" max="11261" width="10.625" style="196" customWidth="1"/>
    <col min="11262" max="11263" width="6.5" style="196" customWidth="1"/>
    <col min="11264" max="11264" width="9.875" style="196" customWidth="1"/>
    <col min="11265" max="11265" width="9.875" style="196" bestFit="1" customWidth="1"/>
    <col min="11266" max="11266" width="10.625" style="196" customWidth="1"/>
    <col min="11267" max="11267" width="7.5" style="196" customWidth="1"/>
    <col min="11268" max="11268" width="9" style="196" customWidth="1"/>
    <col min="11269" max="11269" width="9.875" style="196" customWidth="1"/>
    <col min="11270" max="11270" width="9.875" style="196" bestFit="1" customWidth="1"/>
    <col min="11271" max="11271" width="8.375" style="196" bestFit="1" customWidth="1"/>
    <col min="11272" max="11272" width="10.625" style="196" customWidth="1"/>
    <col min="11273" max="11273" width="13.375" style="196" customWidth="1"/>
    <col min="11274" max="11274" width="13" style="196" bestFit="1" customWidth="1"/>
    <col min="11275" max="11275" width="15.625" style="196" customWidth="1"/>
    <col min="11276" max="11276" width="17.375" style="196" customWidth="1"/>
    <col min="11277" max="11284" width="0" style="196" hidden="1" customWidth="1"/>
    <col min="11285" max="11510" width="9" style="196"/>
    <col min="11511" max="11511" width="5.25" style="196" customWidth="1"/>
    <col min="11512" max="11512" width="19.5" style="196" customWidth="1"/>
    <col min="11513" max="11513" width="6.375" style="196" bestFit="1" customWidth="1"/>
    <col min="11514" max="11514" width="8.125" style="196" bestFit="1" customWidth="1"/>
    <col min="11515" max="11515" width="10.375" style="196" bestFit="1" customWidth="1"/>
    <col min="11516" max="11516" width="10.125" style="196" bestFit="1" customWidth="1"/>
    <col min="11517" max="11517" width="10.625" style="196" customWidth="1"/>
    <col min="11518" max="11519" width="6.5" style="196" customWidth="1"/>
    <col min="11520" max="11520" width="9.875" style="196" customWidth="1"/>
    <col min="11521" max="11521" width="9.875" style="196" bestFit="1" customWidth="1"/>
    <col min="11522" max="11522" width="10.625" style="196" customWidth="1"/>
    <col min="11523" max="11523" width="7.5" style="196" customWidth="1"/>
    <col min="11524" max="11524" width="9" style="196" customWidth="1"/>
    <col min="11525" max="11525" width="9.875" style="196" customWidth="1"/>
    <col min="11526" max="11526" width="9.875" style="196" bestFit="1" customWidth="1"/>
    <col min="11527" max="11527" width="8.375" style="196" bestFit="1" customWidth="1"/>
    <col min="11528" max="11528" width="10.625" style="196" customWidth="1"/>
    <col min="11529" max="11529" width="13.375" style="196" customWidth="1"/>
    <col min="11530" max="11530" width="13" style="196" bestFit="1" customWidth="1"/>
    <col min="11531" max="11531" width="15.625" style="196" customWidth="1"/>
    <col min="11532" max="11532" width="17.375" style="196" customWidth="1"/>
    <col min="11533" max="11540" width="0" style="196" hidden="1" customWidth="1"/>
    <col min="11541" max="11766" width="9" style="196"/>
    <col min="11767" max="11767" width="5.25" style="196" customWidth="1"/>
    <col min="11768" max="11768" width="19.5" style="196" customWidth="1"/>
    <col min="11769" max="11769" width="6.375" style="196" bestFit="1" customWidth="1"/>
    <col min="11770" max="11770" width="8.125" style="196" bestFit="1" customWidth="1"/>
    <col min="11771" max="11771" width="10.375" style="196" bestFit="1" customWidth="1"/>
    <col min="11772" max="11772" width="10.125" style="196" bestFit="1" customWidth="1"/>
    <col min="11773" max="11773" width="10.625" style="196" customWidth="1"/>
    <col min="11774" max="11775" width="6.5" style="196" customWidth="1"/>
    <col min="11776" max="11776" width="9.875" style="196" customWidth="1"/>
    <col min="11777" max="11777" width="9.875" style="196" bestFit="1" customWidth="1"/>
    <col min="11778" max="11778" width="10.625" style="196" customWidth="1"/>
    <col min="11779" max="11779" width="7.5" style="196" customWidth="1"/>
    <col min="11780" max="11780" width="9" style="196" customWidth="1"/>
    <col min="11781" max="11781" width="9.875" style="196" customWidth="1"/>
    <col min="11782" max="11782" width="9.875" style="196" bestFit="1" customWidth="1"/>
    <col min="11783" max="11783" width="8.375" style="196" bestFit="1" customWidth="1"/>
    <col min="11784" max="11784" width="10.625" style="196" customWidth="1"/>
    <col min="11785" max="11785" width="13.375" style="196" customWidth="1"/>
    <col min="11786" max="11786" width="13" style="196" bestFit="1" customWidth="1"/>
    <col min="11787" max="11787" width="15.625" style="196" customWidth="1"/>
    <col min="11788" max="11788" width="17.375" style="196" customWidth="1"/>
    <col min="11789" max="11796" width="0" style="196" hidden="1" customWidth="1"/>
    <col min="11797" max="12022" width="9" style="196"/>
    <col min="12023" max="12023" width="5.25" style="196" customWidth="1"/>
    <col min="12024" max="12024" width="19.5" style="196" customWidth="1"/>
    <col min="12025" max="12025" width="6.375" style="196" bestFit="1" customWidth="1"/>
    <col min="12026" max="12026" width="8.125" style="196" bestFit="1" customWidth="1"/>
    <col min="12027" max="12027" width="10.375" style="196" bestFit="1" customWidth="1"/>
    <col min="12028" max="12028" width="10.125" style="196" bestFit="1" customWidth="1"/>
    <col min="12029" max="12029" width="10.625" style="196" customWidth="1"/>
    <col min="12030" max="12031" width="6.5" style="196" customWidth="1"/>
    <col min="12032" max="12032" width="9.875" style="196" customWidth="1"/>
    <col min="12033" max="12033" width="9.875" style="196" bestFit="1" customWidth="1"/>
    <col min="12034" max="12034" width="10.625" style="196" customWidth="1"/>
    <col min="12035" max="12035" width="7.5" style="196" customWidth="1"/>
    <col min="12036" max="12036" width="9" style="196" customWidth="1"/>
    <col min="12037" max="12037" width="9.875" style="196" customWidth="1"/>
    <col min="12038" max="12038" width="9.875" style="196" bestFit="1" customWidth="1"/>
    <col min="12039" max="12039" width="8.375" style="196" bestFit="1" customWidth="1"/>
    <col min="12040" max="12040" width="10.625" style="196" customWidth="1"/>
    <col min="12041" max="12041" width="13.375" style="196" customWidth="1"/>
    <col min="12042" max="12042" width="13" style="196" bestFit="1" customWidth="1"/>
    <col min="12043" max="12043" width="15.625" style="196" customWidth="1"/>
    <col min="12044" max="12044" width="17.375" style="196" customWidth="1"/>
    <col min="12045" max="12052" width="0" style="196" hidden="1" customWidth="1"/>
    <col min="12053" max="12278" width="9" style="196"/>
    <col min="12279" max="12279" width="5.25" style="196" customWidth="1"/>
    <col min="12280" max="12280" width="19.5" style="196" customWidth="1"/>
    <col min="12281" max="12281" width="6.375" style="196" bestFit="1" customWidth="1"/>
    <col min="12282" max="12282" width="8.125" style="196" bestFit="1" customWidth="1"/>
    <col min="12283" max="12283" width="10.375" style="196" bestFit="1" customWidth="1"/>
    <col min="12284" max="12284" width="10.125" style="196" bestFit="1" customWidth="1"/>
    <col min="12285" max="12285" width="10.625" style="196" customWidth="1"/>
    <col min="12286" max="12287" width="6.5" style="196" customWidth="1"/>
    <col min="12288" max="12288" width="9.875" style="196" customWidth="1"/>
    <col min="12289" max="12289" width="9.875" style="196" bestFit="1" customWidth="1"/>
    <col min="12290" max="12290" width="10.625" style="196" customWidth="1"/>
    <col min="12291" max="12291" width="7.5" style="196" customWidth="1"/>
    <col min="12292" max="12292" width="9" style="196" customWidth="1"/>
    <col min="12293" max="12293" width="9.875" style="196" customWidth="1"/>
    <col min="12294" max="12294" width="9.875" style="196" bestFit="1" customWidth="1"/>
    <col min="12295" max="12295" width="8.375" style="196" bestFit="1" customWidth="1"/>
    <col min="12296" max="12296" width="10.625" style="196" customWidth="1"/>
    <col min="12297" max="12297" width="13.375" style="196" customWidth="1"/>
    <col min="12298" max="12298" width="13" style="196" bestFit="1" customWidth="1"/>
    <col min="12299" max="12299" width="15.625" style="196" customWidth="1"/>
    <col min="12300" max="12300" width="17.375" style="196" customWidth="1"/>
    <col min="12301" max="12308" width="0" style="196" hidden="1" customWidth="1"/>
    <col min="12309" max="12534" width="9" style="196"/>
    <col min="12535" max="12535" width="5.25" style="196" customWidth="1"/>
    <col min="12536" max="12536" width="19.5" style="196" customWidth="1"/>
    <col min="12537" max="12537" width="6.375" style="196" bestFit="1" customWidth="1"/>
    <col min="12538" max="12538" width="8.125" style="196" bestFit="1" customWidth="1"/>
    <col min="12539" max="12539" width="10.375" style="196" bestFit="1" customWidth="1"/>
    <col min="12540" max="12540" width="10.125" style="196" bestFit="1" customWidth="1"/>
    <col min="12541" max="12541" width="10.625" style="196" customWidth="1"/>
    <col min="12542" max="12543" width="6.5" style="196" customWidth="1"/>
    <col min="12544" max="12544" width="9.875" style="196" customWidth="1"/>
    <col min="12545" max="12545" width="9.875" style="196" bestFit="1" customWidth="1"/>
    <col min="12546" max="12546" width="10.625" style="196" customWidth="1"/>
    <col min="12547" max="12547" width="7.5" style="196" customWidth="1"/>
    <col min="12548" max="12548" width="9" style="196" customWidth="1"/>
    <col min="12549" max="12549" width="9.875" style="196" customWidth="1"/>
    <col min="12550" max="12550" width="9.875" style="196" bestFit="1" customWidth="1"/>
    <col min="12551" max="12551" width="8.375" style="196" bestFit="1" customWidth="1"/>
    <col min="12552" max="12552" width="10.625" style="196" customWidth="1"/>
    <col min="12553" max="12553" width="13.375" style="196" customWidth="1"/>
    <col min="12554" max="12554" width="13" style="196" bestFit="1" customWidth="1"/>
    <col min="12555" max="12555" width="15.625" style="196" customWidth="1"/>
    <col min="12556" max="12556" width="17.375" style="196" customWidth="1"/>
    <col min="12557" max="12564" width="0" style="196" hidden="1" customWidth="1"/>
    <col min="12565" max="12790" width="9" style="196"/>
    <col min="12791" max="12791" width="5.25" style="196" customWidth="1"/>
    <col min="12792" max="12792" width="19.5" style="196" customWidth="1"/>
    <col min="12793" max="12793" width="6.375" style="196" bestFit="1" customWidth="1"/>
    <col min="12794" max="12794" width="8.125" style="196" bestFit="1" customWidth="1"/>
    <col min="12795" max="12795" width="10.375" style="196" bestFit="1" customWidth="1"/>
    <col min="12796" max="12796" width="10.125" style="196" bestFit="1" customWidth="1"/>
    <col min="12797" max="12797" width="10.625" style="196" customWidth="1"/>
    <col min="12798" max="12799" width="6.5" style="196" customWidth="1"/>
    <col min="12800" max="12800" width="9.875" style="196" customWidth="1"/>
    <col min="12801" max="12801" width="9.875" style="196" bestFit="1" customWidth="1"/>
    <col min="12802" max="12802" width="10.625" style="196" customWidth="1"/>
    <col min="12803" max="12803" width="7.5" style="196" customWidth="1"/>
    <col min="12804" max="12804" width="9" style="196" customWidth="1"/>
    <col min="12805" max="12805" width="9.875" style="196" customWidth="1"/>
    <col min="12806" max="12806" width="9.875" style="196" bestFit="1" customWidth="1"/>
    <col min="12807" max="12807" width="8.375" style="196" bestFit="1" customWidth="1"/>
    <col min="12808" max="12808" width="10.625" style="196" customWidth="1"/>
    <col min="12809" max="12809" width="13.375" style="196" customWidth="1"/>
    <col min="12810" max="12810" width="13" style="196" bestFit="1" customWidth="1"/>
    <col min="12811" max="12811" width="15.625" style="196" customWidth="1"/>
    <col min="12812" max="12812" width="17.375" style="196" customWidth="1"/>
    <col min="12813" max="12820" width="0" style="196" hidden="1" customWidth="1"/>
    <col min="12821" max="13046" width="9" style="196"/>
    <col min="13047" max="13047" width="5.25" style="196" customWidth="1"/>
    <col min="13048" max="13048" width="19.5" style="196" customWidth="1"/>
    <col min="13049" max="13049" width="6.375" style="196" bestFit="1" customWidth="1"/>
    <col min="13050" max="13050" width="8.125" style="196" bestFit="1" customWidth="1"/>
    <col min="13051" max="13051" width="10.375" style="196" bestFit="1" customWidth="1"/>
    <col min="13052" max="13052" width="10.125" style="196" bestFit="1" customWidth="1"/>
    <col min="13053" max="13053" width="10.625" style="196" customWidth="1"/>
    <col min="13054" max="13055" width="6.5" style="196" customWidth="1"/>
    <col min="13056" max="13056" width="9.875" style="196" customWidth="1"/>
    <col min="13057" max="13057" width="9.875" style="196" bestFit="1" customWidth="1"/>
    <col min="13058" max="13058" width="10.625" style="196" customWidth="1"/>
    <col min="13059" max="13059" width="7.5" style="196" customWidth="1"/>
    <col min="13060" max="13060" width="9" style="196" customWidth="1"/>
    <col min="13061" max="13061" width="9.875" style="196" customWidth="1"/>
    <col min="13062" max="13062" width="9.875" style="196" bestFit="1" customWidth="1"/>
    <col min="13063" max="13063" width="8.375" style="196" bestFit="1" customWidth="1"/>
    <col min="13064" max="13064" width="10.625" style="196" customWidth="1"/>
    <col min="13065" max="13065" width="13.375" style="196" customWidth="1"/>
    <col min="13066" max="13066" width="13" style="196" bestFit="1" customWidth="1"/>
    <col min="13067" max="13067" width="15.625" style="196" customWidth="1"/>
    <col min="13068" max="13068" width="17.375" style="196" customWidth="1"/>
    <col min="13069" max="13076" width="0" style="196" hidden="1" customWidth="1"/>
    <col min="13077" max="13302" width="9" style="196"/>
    <col min="13303" max="13303" width="5.25" style="196" customWidth="1"/>
    <col min="13304" max="13304" width="19.5" style="196" customWidth="1"/>
    <col min="13305" max="13305" width="6.375" style="196" bestFit="1" customWidth="1"/>
    <col min="13306" max="13306" width="8.125" style="196" bestFit="1" customWidth="1"/>
    <col min="13307" max="13307" width="10.375" style="196" bestFit="1" customWidth="1"/>
    <col min="13308" max="13308" width="10.125" style="196" bestFit="1" customWidth="1"/>
    <col min="13309" max="13309" width="10.625" style="196" customWidth="1"/>
    <col min="13310" max="13311" width="6.5" style="196" customWidth="1"/>
    <col min="13312" max="13312" width="9.875" style="196" customWidth="1"/>
    <col min="13313" max="13313" width="9.875" style="196" bestFit="1" customWidth="1"/>
    <col min="13314" max="13314" width="10.625" style="196" customWidth="1"/>
    <col min="13315" max="13315" width="7.5" style="196" customWidth="1"/>
    <col min="13316" max="13316" width="9" style="196" customWidth="1"/>
    <col min="13317" max="13317" width="9.875" style="196" customWidth="1"/>
    <col min="13318" max="13318" width="9.875" style="196" bestFit="1" customWidth="1"/>
    <col min="13319" max="13319" width="8.375" style="196" bestFit="1" customWidth="1"/>
    <col min="13320" max="13320" width="10.625" style="196" customWidth="1"/>
    <col min="13321" max="13321" width="13.375" style="196" customWidth="1"/>
    <col min="13322" max="13322" width="13" style="196" bestFit="1" customWidth="1"/>
    <col min="13323" max="13323" width="15.625" style="196" customWidth="1"/>
    <col min="13324" max="13324" width="17.375" style="196" customWidth="1"/>
    <col min="13325" max="13332" width="0" style="196" hidden="1" customWidth="1"/>
    <col min="13333" max="13558" width="9" style="196"/>
    <col min="13559" max="13559" width="5.25" style="196" customWidth="1"/>
    <col min="13560" max="13560" width="19.5" style="196" customWidth="1"/>
    <col min="13561" max="13561" width="6.375" style="196" bestFit="1" customWidth="1"/>
    <col min="13562" max="13562" width="8.125" style="196" bestFit="1" customWidth="1"/>
    <col min="13563" max="13563" width="10.375" style="196" bestFit="1" customWidth="1"/>
    <col min="13564" max="13564" width="10.125" style="196" bestFit="1" customWidth="1"/>
    <col min="13565" max="13565" width="10.625" style="196" customWidth="1"/>
    <col min="13566" max="13567" width="6.5" style="196" customWidth="1"/>
    <col min="13568" max="13568" width="9.875" style="196" customWidth="1"/>
    <col min="13569" max="13569" width="9.875" style="196" bestFit="1" customWidth="1"/>
    <col min="13570" max="13570" width="10.625" style="196" customWidth="1"/>
    <col min="13571" max="13571" width="7.5" style="196" customWidth="1"/>
    <col min="13572" max="13572" width="9" style="196" customWidth="1"/>
    <col min="13573" max="13573" width="9.875" style="196" customWidth="1"/>
    <col min="13574" max="13574" width="9.875" style="196" bestFit="1" customWidth="1"/>
    <col min="13575" max="13575" width="8.375" style="196" bestFit="1" customWidth="1"/>
    <col min="13576" max="13576" width="10.625" style="196" customWidth="1"/>
    <col min="13577" max="13577" width="13.375" style="196" customWidth="1"/>
    <col min="13578" max="13578" width="13" style="196" bestFit="1" customWidth="1"/>
    <col min="13579" max="13579" width="15.625" style="196" customWidth="1"/>
    <col min="13580" max="13580" width="17.375" style="196" customWidth="1"/>
    <col min="13581" max="13588" width="0" style="196" hidden="1" customWidth="1"/>
    <col min="13589" max="13814" width="9" style="196"/>
    <col min="13815" max="13815" width="5.25" style="196" customWidth="1"/>
    <col min="13816" max="13816" width="19.5" style="196" customWidth="1"/>
    <col min="13817" max="13817" width="6.375" style="196" bestFit="1" customWidth="1"/>
    <col min="13818" max="13818" width="8.125" style="196" bestFit="1" customWidth="1"/>
    <col min="13819" max="13819" width="10.375" style="196" bestFit="1" customWidth="1"/>
    <col min="13820" max="13820" width="10.125" style="196" bestFit="1" customWidth="1"/>
    <col min="13821" max="13821" width="10.625" style="196" customWidth="1"/>
    <col min="13822" max="13823" width="6.5" style="196" customWidth="1"/>
    <col min="13824" max="13824" width="9.875" style="196" customWidth="1"/>
    <col min="13825" max="13825" width="9.875" style="196" bestFit="1" customWidth="1"/>
    <col min="13826" max="13826" width="10.625" style="196" customWidth="1"/>
    <col min="13827" max="13827" width="7.5" style="196" customWidth="1"/>
    <col min="13828" max="13828" width="9" style="196" customWidth="1"/>
    <col min="13829" max="13829" width="9.875" style="196" customWidth="1"/>
    <col min="13830" max="13830" width="9.875" style="196" bestFit="1" customWidth="1"/>
    <col min="13831" max="13831" width="8.375" style="196" bestFit="1" customWidth="1"/>
    <col min="13832" max="13832" width="10.625" style="196" customWidth="1"/>
    <col min="13833" max="13833" width="13.375" style="196" customWidth="1"/>
    <col min="13834" max="13834" width="13" style="196" bestFit="1" customWidth="1"/>
    <col min="13835" max="13835" width="15.625" style="196" customWidth="1"/>
    <col min="13836" max="13836" width="17.375" style="196" customWidth="1"/>
    <col min="13837" max="13844" width="0" style="196" hidden="1" customWidth="1"/>
    <col min="13845" max="14070" width="9" style="196"/>
    <col min="14071" max="14071" width="5.25" style="196" customWidth="1"/>
    <col min="14072" max="14072" width="19.5" style="196" customWidth="1"/>
    <col min="14073" max="14073" width="6.375" style="196" bestFit="1" customWidth="1"/>
    <col min="14074" max="14074" width="8.125" style="196" bestFit="1" customWidth="1"/>
    <col min="14075" max="14075" width="10.375" style="196" bestFit="1" customWidth="1"/>
    <col min="14076" max="14076" width="10.125" style="196" bestFit="1" customWidth="1"/>
    <col min="14077" max="14077" width="10.625" style="196" customWidth="1"/>
    <col min="14078" max="14079" width="6.5" style="196" customWidth="1"/>
    <col min="14080" max="14080" width="9.875" style="196" customWidth="1"/>
    <col min="14081" max="14081" width="9.875" style="196" bestFit="1" customWidth="1"/>
    <col min="14082" max="14082" width="10.625" style="196" customWidth="1"/>
    <col min="14083" max="14083" width="7.5" style="196" customWidth="1"/>
    <col min="14084" max="14084" width="9" style="196" customWidth="1"/>
    <col min="14085" max="14085" width="9.875" style="196" customWidth="1"/>
    <col min="14086" max="14086" width="9.875" style="196" bestFit="1" customWidth="1"/>
    <col min="14087" max="14087" width="8.375" style="196" bestFit="1" customWidth="1"/>
    <col min="14088" max="14088" width="10.625" style="196" customWidth="1"/>
    <col min="14089" max="14089" width="13.375" style="196" customWidth="1"/>
    <col min="14090" max="14090" width="13" style="196" bestFit="1" customWidth="1"/>
    <col min="14091" max="14091" width="15.625" style="196" customWidth="1"/>
    <col min="14092" max="14092" width="17.375" style="196" customWidth="1"/>
    <col min="14093" max="14100" width="0" style="196" hidden="1" customWidth="1"/>
    <col min="14101" max="14326" width="9" style="196"/>
    <col min="14327" max="14327" width="5.25" style="196" customWidth="1"/>
    <col min="14328" max="14328" width="19.5" style="196" customWidth="1"/>
    <col min="14329" max="14329" width="6.375" style="196" bestFit="1" customWidth="1"/>
    <col min="14330" max="14330" width="8.125" style="196" bestFit="1" customWidth="1"/>
    <col min="14331" max="14331" width="10.375" style="196" bestFit="1" customWidth="1"/>
    <col min="14332" max="14332" width="10.125" style="196" bestFit="1" customWidth="1"/>
    <col min="14333" max="14333" width="10.625" style="196" customWidth="1"/>
    <col min="14334" max="14335" width="6.5" style="196" customWidth="1"/>
    <col min="14336" max="14336" width="9.875" style="196" customWidth="1"/>
    <col min="14337" max="14337" width="9.875" style="196" bestFit="1" customWidth="1"/>
    <col min="14338" max="14338" width="10.625" style="196" customWidth="1"/>
    <col min="14339" max="14339" width="7.5" style="196" customWidth="1"/>
    <col min="14340" max="14340" width="9" style="196" customWidth="1"/>
    <col min="14341" max="14341" width="9.875" style="196" customWidth="1"/>
    <col min="14342" max="14342" width="9.875" style="196" bestFit="1" customWidth="1"/>
    <col min="14343" max="14343" width="8.375" style="196" bestFit="1" customWidth="1"/>
    <col min="14344" max="14344" width="10.625" style="196" customWidth="1"/>
    <col min="14345" max="14345" width="13.375" style="196" customWidth="1"/>
    <col min="14346" max="14346" width="13" style="196" bestFit="1" customWidth="1"/>
    <col min="14347" max="14347" width="15.625" style="196" customWidth="1"/>
    <col min="14348" max="14348" width="17.375" style="196" customWidth="1"/>
    <col min="14349" max="14356" width="0" style="196" hidden="1" customWidth="1"/>
    <col min="14357" max="14582" width="9" style="196"/>
    <col min="14583" max="14583" width="5.25" style="196" customWidth="1"/>
    <col min="14584" max="14584" width="19.5" style="196" customWidth="1"/>
    <col min="14585" max="14585" width="6.375" style="196" bestFit="1" customWidth="1"/>
    <col min="14586" max="14586" width="8.125" style="196" bestFit="1" customWidth="1"/>
    <col min="14587" max="14587" width="10.375" style="196" bestFit="1" customWidth="1"/>
    <col min="14588" max="14588" width="10.125" style="196" bestFit="1" customWidth="1"/>
    <col min="14589" max="14589" width="10.625" style="196" customWidth="1"/>
    <col min="14590" max="14591" width="6.5" style="196" customWidth="1"/>
    <col min="14592" max="14592" width="9.875" style="196" customWidth="1"/>
    <col min="14593" max="14593" width="9.875" style="196" bestFit="1" customWidth="1"/>
    <col min="14594" max="14594" width="10.625" style="196" customWidth="1"/>
    <col min="14595" max="14595" width="7.5" style="196" customWidth="1"/>
    <col min="14596" max="14596" width="9" style="196" customWidth="1"/>
    <col min="14597" max="14597" width="9.875" style="196" customWidth="1"/>
    <col min="14598" max="14598" width="9.875" style="196" bestFit="1" customWidth="1"/>
    <col min="14599" max="14599" width="8.375" style="196" bestFit="1" customWidth="1"/>
    <col min="14600" max="14600" width="10.625" style="196" customWidth="1"/>
    <col min="14601" max="14601" width="13.375" style="196" customWidth="1"/>
    <col min="14602" max="14602" width="13" style="196" bestFit="1" customWidth="1"/>
    <col min="14603" max="14603" width="15.625" style="196" customWidth="1"/>
    <col min="14604" max="14604" width="17.375" style="196" customWidth="1"/>
    <col min="14605" max="14612" width="0" style="196" hidden="1" customWidth="1"/>
    <col min="14613" max="14838" width="9" style="196"/>
    <col min="14839" max="14839" width="5.25" style="196" customWidth="1"/>
    <col min="14840" max="14840" width="19.5" style="196" customWidth="1"/>
    <col min="14841" max="14841" width="6.375" style="196" bestFit="1" customWidth="1"/>
    <col min="14842" max="14842" width="8.125" style="196" bestFit="1" customWidth="1"/>
    <col min="14843" max="14843" width="10.375" style="196" bestFit="1" customWidth="1"/>
    <col min="14844" max="14844" width="10.125" style="196" bestFit="1" customWidth="1"/>
    <col min="14845" max="14845" width="10.625" style="196" customWidth="1"/>
    <col min="14846" max="14847" width="6.5" style="196" customWidth="1"/>
    <col min="14848" max="14848" width="9.875" style="196" customWidth="1"/>
    <col min="14849" max="14849" width="9.875" style="196" bestFit="1" customWidth="1"/>
    <col min="14850" max="14850" width="10.625" style="196" customWidth="1"/>
    <col min="14851" max="14851" width="7.5" style="196" customWidth="1"/>
    <col min="14852" max="14852" width="9" style="196" customWidth="1"/>
    <col min="14853" max="14853" width="9.875" style="196" customWidth="1"/>
    <col min="14854" max="14854" width="9.875" style="196" bestFit="1" customWidth="1"/>
    <col min="14855" max="14855" width="8.375" style="196" bestFit="1" customWidth="1"/>
    <col min="14856" max="14856" width="10.625" style="196" customWidth="1"/>
    <col min="14857" max="14857" width="13.375" style="196" customWidth="1"/>
    <col min="14858" max="14858" width="13" style="196" bestFit="1" customWidth="1"/>
    <col min="14859" max="14859" width="15.625" style="196" customWidth="1"/>
    <col min="14860" max="14860" width="17.375" style="196" customWidth="1"/>
    <col min="14861" max="14868" width="0" style="196" hidden="1" customWidth="1"/>
    <col min="14869" max="15094" width="9" style="196"/>
    <col min="15095" max="15095" width="5.25" style="196" customWidth="1"/>
    <col min="15096" max="15096" width="19.5" style="196" customWidth="1"/>
    <col min="15097" max="15097" width="6.375" style="196" bestFit="1" customWidth="1"/>
    <col min="15098" max="15098" width="8.125" style="196" bestFit="1" customWidth="1"/>
    <col min="15099" max="15099" width="10.375" style="196" bestFit="1" customWidth="1"/>
    <col min="15100" max="15100" width="10.125" style="196" bestFit="1" customWidth="1"/>
    <col min="15101" max="15101" width="10.625" style="196" customWidth="1"/>
    <col min="15102" max="15103" width="6.5" style="196" customWidth="1"/>
    <col min="15104" max="15104" width="9.875" style="196" customWidth="1"/>
    <col min="15105" max="15105" width="9.875" style="196" bestFit="1" customWidth="1"/>
    <col min="15106" max="15106" width="10.625" style="196" customWidth="1"/>
    <col min="15107" max="15107" width="7.5" style="196" customWidth="1"/>
    <col min="15108" max="15108" width="9" style="196" customWidth="1"/>
    <col min="15109" max="15109" width="9.875" style="196" customWidth="1"/>
    <col min="15110" max="15110" width="9.875" style="196" bestFit="1" customWidth="1"/>
    <col min="15111" max="15111" width="8.375" style="196" bestFit="1" customWidth="1"/>
    <col min="15112" max="15112" width="10.625" style="196" customWidth="1"/>
    <col min="15113" max="15113" width="13.375" style="196" customWidth="1"/>
    <col min="15114" max="15114" width="13" style="196" bestFit="1" customWidth="1"/>
    <col min="15115" max="15115" width="15.625" style="196" customWidth="1"/>
    <col min="15116" max="15116" width="17.375" style="196" customWidth="1"/>
    <col min="15117" max="15124" width="0" style="196" hidden="1" customWidth="1"/>
    <col min="15125" max="15350" width="9" style="196"/>
    <col min="15351" max="15351" width="5.25" style="196" customWidth="1"/>
    <col min="15352" max="15352" width="19.5" style="196" customWidth="1"/>
    <col min="15353" max="15353" width="6.375" style="196" bestFit="1" customWidth="1"/>
    <col min="15354" max="15354" width="8.125" style="196" bestFit="1" customWidth="1"/>
    <col min="15355" max="15355" width="10.375" style="196" bestFit="1" customWidth="1"/>
    <col min="15356" max="15356" width="10.125" style="196" bestFit="1" customWidth="1"/>
    <col min="15357" max="15357" width="10.625" style="196" customWidth="1"/>
    <col min="15358" max="15359" width="6.5" style="196" customWidth="1"/>
    <col min="15360" max="15360" width="9.875" style="196" customWidth="1"/>
    <col min="15361" max="15361" width="9.875" style="196" bestFit="1" customWidth="1"/>
    <col min="15362" max="15362" width="10.625" style="196" customWidth="1"/>
    <col min="15363" max="15363" width="7.5" style="196" customWidth="1"/>
    <col min="15364" max="15364" width="9" style="196" customWidth="1"/>
    <col min="15365" max="15365" width="9.875" style="196" customWidth="1"/>
    <col min="15366" max="15366" width="9.875" style="196" bestFit="1" customWidth="1"/>
    <col min="15367" max="15367" width="8.375" style="196" bestFit="1" customWidth="1"/>
    <col min="15368" max="15368" width="10.625" style="196" customWidth="1"/>
    <col min="15369" max="15369" width="13.375" style="196" customWidth="1"/>
    <col min="15370" max="15370" width="13" style="196" bestFit="1" customWidth="1"/>
    <col min="15371" max="15371" width="15.625" style="196" customWidth="1"/>
    <col min="15372" max="15372" width="17.375" style="196" customWidth="1"/>
    <col min="15373" max="15380" width="0" style="196" hidden="1" customWidth="1"/>
    <col min="15381" max="15606" width="9" style="196"/>
    <col min="15607" max="15607" width="5.25" style="196" customWidth="1"/>
    <col min="15608" max="15608" width="19.5" style="196" customWidth="1"/>
    <col min="15609" max="15609" width="6.375" style="196" bestFit="1" customWidth="1"/>
    <col min="15610" max="15610" width="8.125" style="196" bestFit="1" customWidth="1"/>
    <col min="15611" max="15611" width="10.375" style="196" bestFit="1" customWidth="1"/>
    <col min="15612" max="15612" width="10.125" style="196" bestFit="1" customWidth="1"/>
    <col min="15613" max="15613" width="10.625" style="196" customWidth="1"/>
    <col min="15614" max="15615" width="6.5" style="196" customWidth="1"/>
    <col min="15616" max="15616" width="9.875" style="196" customWidth="1"/>
    <col min="15617" max="15617" width="9.875" style="196" bestFit="1" customWidth="1"/>
    <col min="15618" max="15618" width="10.625" style="196" customWidth="1"/>
    <col min="15619" max="15619" width="7.5" style="196" customWidth="1"/>
    <col min="15620" max="15620" width="9" style="196" customWidth="1"/>
    <col min="15621" max="15621" width="9.875" style="196" customWidth="1"/>
    <col min="15622" max="15622" width="9.875" style="196" bestFit="1" customWidth="1"/>
    <col min="15623" max="15623" width="8.375" style="196" bestFit="1" customWidth="1"/>
    <col min="15624" max="15624" width="10.625" style="196" customWidth="1"/>
    <col min="15625" max="15625" width="13.375" style="196" customWidth="1"/>
    <col min="15626" max="15626" width="13" style="196" bestFit="1" customWidth="1"/>
    <col min="15627" max="15627" width="15.625" style="196" customWidth="1"/>
    <col min="15628" max="15628" width="17.375" style="196" customWidth="1"/>
    <col min="15629" max="15636" width="0" style="196" hidden="1" customWidth="1"/>
    <col min="15637" max="15862" width="9" style="196"/>
    <col min="15863" max="15863" width="5.25" style="196" customWidth="1"/>
    <col min="15864" max="15864" width="19.5" style="196" customWidth="1"/>
    <col min="15865" max="15865" width="6.375" style="196" bestFit="1" customWidth="1"/>
    <col min="15866" max="15866" width="8.125" style="196" bestFit="1" customWidth="1"/>
    <col min="15867" max="15867" width="10.375" style="196" bestFit="1" customWidth="1"/>
    <col min="15868" max="15868" width="10.125" style="196" bestFit="1" customWidth="1"/>
    <col min="15869" max="15869" width="10.625" style="196" customWidth="1"/>
    <col min="15870" max="15871" width="6.5" style="196" customWidth="1"/>
    <col min="15872" max="15872" width="9.875" style="196" customWidth="1"/>
    <col min="15873" max="15873" width="9.875" style="196" bestFit="1" customWidth="1"/>
    <col min="15874" max="15874" width="10.625" style="196" customWidth="1"/>
    <col min="15875" max="15875" width="7.5" style="196" customWidth="1"/>
    <col min="15876" max="15876" width="9" style="196" customWidth="1"/>
    <col min="15877" max="15877" width="9.875" style="196" customWidth="1"/>
    <col min="15878" max="15878" width="9.875" style="196" bestFit="1" customWidth="1"/>
    <col min="15879" max="15879" width="8.375" style="196" bestFit="1" customWidth="1"/>
    <col min="15880" max="15880" width="10.625" style="196" customWidth="1"/>
    <col min="15881" max="15881" width="13.375" style="196" customWidth="1"/>
    <col min="15882" max="15882" width="13" style="196" bestFit="1" customWidth="1"/>
    <col min="15883" max="15883" width="15.625" style="196" customWidth="1"/>
    <col min="15884" max="15884" width="17.375" style="196" customWidth="1"/>
    <col min="15885" max="15892" width="0" style="196" hidden="1" customWidth="1"/>
    <col min="15893" max="16118" width="9" style="196"/>
    <col min="16119" max="16119" width="5.25" style="196" customWidth="1"/>
    <col min="16120" max="16120" width="19.5" style="196" customWidth="1"/>
    <col min="16121" max="16121" width="6.375" style="196" bestFit="1" customWidth="1"/>
    <col min="16122" max="16122" width="8.125" style="196" bestFit="1" customWidth="1"/>
    <col min="16123" max="16123" width="10.375" style="196" bestFit="1" customWidth="1"/>
    <col min="16124" max="16124" width="10.125" style="196" bestFit="1" customWidth="1"/>
    <col min="16125" max="16125" width="10.625" style="196" customWidth="1"/>
    <col min="16126" max="16127" width="6.5" style="196" customWidth="1"/>
    <col min="16128" max="16128" width="9.875" style="196" customWidth="1"/>
    <col min="16129" max="16129" width="9.875" style="196" bestFit="1" customWidth="1"/>
    <col min="16130" max="16130" width="10.625" style="196" customWidth="1"/>
    <col min="16131" max="16131" width="7.5" style="196" customWidth="1"/>
    <col min="16132" max="16132" width="9" style="196" customWidth="1"/>
    <col min="16133" max="16133" width="9.875" style="196" customWidth="1"/>
    <col min="16134" max="16134" width="9.875" style="196" bestFit="1" customWidth="1"/>
    <col min="16135" max="16135" width="8.375" style="196" bestFit="1" customWidth="1"/>
    <col min="16136" max="16136" width="10.625" style="196" customWidth="1"/>
    <col min="16137" max="16137" width="13.375" style="196" customWidth="1"/>
    <col min="16138" max="16138" width="13" style="196" bestFit="1" customWidth="1"/>
    <col min="16139" max="16139" width="15.625" style="196" customWidth="1"/>
    <col min="16140" max="16140" width="17.375" style="196" customWidth="1"/>
    <col min="16141" max="16148" width="0" style="196" hidden="1" customWidth="1"/>
    <col min="16149" max="16384" width="9" style="196"/>
  </cols>
  <sheetData>
    <row r="1" spans="1:25" ht="23.25">
      <c r="A1" s="575" t="s">
        <v>394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</row>
    <row r="2" spans="1:25">
      <c r="A2" s="196" t="s">
        <v>220</v>
      </c>
    </row>
    <row r="3" spans="1:25" ht="30" customHeight="1">
      <c r="A3" s="570" t="s">
        <v>188</v>
      </c>
      <c r="B3" s="571" t="s">
        <v>92</v>
      </c>
      <c r="C3" s="576" t="s">
        <v>226</v>
      </c>
      <c r="D3" s="577"/>
      <c r="E3" s="578"/>
      <c r="F3" s="579" t="s">
        <v>189</v>
      </c>
      <c r="G3" s="580"/>
      <c r="H3" s="580"/>
      <c r="I3" s="580"/>
      <c r="J3" s="580"/>
      <c r="K3" s="581"/>
      <c r="L3" s="582" t="s">
        <v>190</v>
      </c>
      <c r="M3" s="583"/>
      <c r="N3" s="583"/>
      <c r="O3" s="583"/>
      <c r="P3" s="583"/>
      <c r="Q3" s="584"/>
      <c r="R3" s="579" t="s">
        <v>191</v>
      </c>
      <c r="S3" s="580"/>
      <c r="T3" s="580"/>
      <c r="U3" s="580"/>
      <c r="V3" s="580"/>
      <c r="W3" s="581"/>
      <c r="X3" s="572" t="s">
        <v>192</v>
      </c>
      <c r="Y3" s="574" t="s">
        <v>222</v>
      </c>
    </row>
    <row r="4" spans="1:25" s="198" customFormat="1" ht="42.75" customHeight="1">
      <c r="A4" s="570"/>
      <c r="B4" s="571"/>
      <c r="C4" s="197" t="s">
        <v>223</v>
      </c>
      <c r="D4" s="197" t="s">
        <v>224</v>
      </c>
      <c r="E4" s="197" t="s">
        <v>27</v>
      </c>
      <c r="F4" s="286" t="s">
        <v>33</v>
      </c>
      <c r="G4" s="287" t="s">
        <v>31</v>
      </c>
      <c r="H4" s="288" t="s">
        <v>88</v>
      </c>
      <c r="I4" s="288" t="s">
        <v>32</v>
      </c>
      <c r="J4" s="287" t="s">
        <v>193</v>
      </c>
      <c r="K4" s="287" t="s">
        <v>225</v>
      </c>
      <c r="L4" s="294" t="s">
        <v>194</v>
      </c>
      <c r="M4" s="295" t="s">
        <v>195</v>
      </c>
      <c r="N4" s="296" t="s">
        <v>196</v>
      </c>
      <c r="O4" s="296" t="s">
        <v>197</v>
      </c>
      <c r="P4" s="295" t="s">
        <v>198</v>
      </c>
      <c r="Q4" s="295" t="s">
        <v>225</v>
      </c>
      <c r="R4" s="290" t="s">
        <v>199</v>
      </c>
      <c r="S4" s="291" t="s">
        <v>200</v>
      </c>
      <c r="T4" s="292" t="s">
        <v>201</v>
      </c>
      <c r="U4" s="292" t="s">
        <v>202</v>
      </c>
      <c r="V4" s="291" t="s">
        <v>203</v>
      </c>
      <c r="W4" s="291" t="s">
        <v>225</v>
      </c>
      <c r="X4" s="573"/>
      <c r="Y4" s="574"/>
    </row>
    <row r="5" spans="1:25" s="202" customFormat="1" ht="18.75" customHeight="1">
      <c r="A5" s="199" t="s">
        <v>172</v>
      </c>
      <c r="B5" s="199" t="s">
        <v>173</v>
      </c>
      <c r="C5" s="285"/>
      <c r="D5" s="285"/>
      <c r="E5" s="285"/>
      <c r="F5" s="586" t="s">
        <v>174</v>
      </c>
      <c r="G5" s="587"/>
      <c r="H5" s="587"/>
      <c r="I5" s="587"/>
      <c r="J5" s="588"/>
      <c r="K5" s="289"/>
      <c r="L5" s="589" t="s">
        <v>175</v>
      </c>
      <c r="M5" s="590"/>
      <c r="N5" s="590"/>
      <c r="O5" s="590"/>
      <c r="P5" s="591"/>
      <c r="Q5" s="297"/>
      <c r="R5" s="586" t="s">
        <v>176</v>
      </c>
      <c r="S5" s="587"/>
      <c r="T5" s="587"/>
      <c r="U5" s="587"/>
      <c r="V5" s="588"/>
      <c r="W5" s="293"/>
      <c r="X5" s="200" t="s">
        <v>177</v>
      </c>
      <c r="Y5" s="201" t="s">
        <v>204</v>
      </c>
    </row>
    <row r="6" spans="1:25" s="198" customFormat="1">
      <c r="A6" s="197">
        <v>1</v>
      </c>
      <c r="B6" s="203"/>
      <c r="C6" s="203"/>
      <c r="D6" s="203"/>
      <c r="E6" s="203"/>
      <c r="F6" s="204"/>
      <c r="G6" s="204"/>
      <c r="H6" s="205"/>
      <c r="I6" s="205"/>
      <c r="J6" s="204"/>
      <c r="K6" s="204"/>
      <c r="L6" s="206"/>
      <c r="M6" s="204"/>
      <c r="N6" s="205"/>
      <c r="O6" s="205"/>
      <c r="P6" s="204"/>
      <c r="Q6" s="204"/>
      <c r="R6" s="206"/>
      <c r="S6" s="204"/>
      <c r="T6" s="205"/>
      <c r="U6" s="205"/>
      <c r="V6" s="204"/>
      <c r="W6" s="204"/>
      <c r="X6" s="204"/>
      <c r="Y6" s="203"/>
    </row>
    <row r="7" spans="1:25" s="198" customFormat="1">
      <c r="A7" s="197">
        <v>2</v>
      </c>
      <c r="B7" s="203"/>
      <c r="C7" s="203"/>
      <c r="D7" s="203"/>
      <c r="E7" s="203"/>
      <c r="F7" s="204"/>
      <c r="G7" s="204"/>
      <c r="H7" s="205"/>
      <c r="I7" s="205"/>
      <c r="J7" s="204"/>
      <c r="K7" s="204"/>
      <c r="L7" s="206"/>
      <c r="M7" s="204"/>
      <c r="N7" s="205"/>
      <c r="O7" s="205"/>
      <c r="P7" s="204"/>
      <c r="Q7" s="204"/>
      <c r="R7" s="206"/>
      <c r="S7" s="204"/>
      <c r="T7" s="205"/>
      <c r="U7" s="205"/>
      <c r="V7" s="204"/>
      <c r="W7" s="204"/>
      <c r="X7" s="204"/>
      <c r="Y7" s="203"/>
    </row>
    <row r="8" spans="1:25" s="198" customFormat="1">
      <c r="A8" s="197">
        <v>3</v>
      </c>
      <c r="B8" s="203"/>
      <c r="C8" s="203"/>
      <c r="D8" s="203"/>
      <c r="E8" s="203"/>
      <c r="F8" s="204"/>
      <c r="G8" s="204"/>
      <c r="H8" s="205"/>
      <c r="I8" s="205"/>
      <c r="J8" s="204"/>
      <c r="K8" s="204"/>
      <c r="L8" s="206"/>
      <c r="M8" s="204"/>
      <c r="N8" s="205"/>
      <c r="O8" s="205"/>
      <c r="P8" s="204"/>
      <c r="Q8" s="204"/>
      <c r="R8" s="206"/>
      <c r="S8" s="204"/>
      <c r="T8" s="205"/>
      <c r="U8" s="205"/>
      <c r="V8" s="204"/>
      <c r="W8" s="204"/>
      <c r="X8" s="204"/>
      <c r="Y8" s="203"/>
    </row>
    <row r="9" spans="1:25" s="198" customFormat="1">
      <c r="A9" s="197">
        <v>4</v>
      </c>
      <c r="B9" s="203"/>
      <c r="C9" s="203"/>
      <c r="D9" s="203"/>
      <c r="E9" s="203"/>
      <c r="F9" s="204"/>
      <c r="G9" s="204"/>
      <c r="H9" s="205"/>
      <c r="I9" s="205"/>
      <c r="J9" s="204"/>
      <c r="K9" s="204"/>
      <c r="L9" s="206"/>
      <c r="M9" s="204"/>
      <c r="N9" s="205"/>
      <c r="O9" s="205"/>
      <c r="P9" s="204"/>
      <c r="Q9" s="204"/>
      <c r="R9" s="206"/>
      <c r="S9" s="204"/>
      <c r="T9" s="205"/>
      <c r="U9" s="205"/>
      <c r="V9" s="204"/>
      <c r="W9" s="204"/>
      <c r="X9" s="204"/>
      <c r="Y9" s="203"/>
    </row>
    <row r="10" spans="1:25" s="198" customFormat="1">
      <c r="A10" s="197">
        <v>5</v>
      </c>
      <c r="B10" s="203"/>
      <c r="C10" s="203"/>
      <c r="D10" s="203"/>
      <c r="E10" s="203"/>
      <c r="F10" s="204"/>
      <c r="G10" s="204"/>
      <c r="H10" s="205"/>
      <c r="I10" s="205"/>
      <c r="J10" s="204"/>
      <c r="K10" s="204"/>
      <c r="L10" s="206"/>
      <c r="M10" s="204"/>
      <c r="N10" s="205"/>
      <c r="O10" s="205"/>
      <c r="P10" s="204"/>
      <c r="Q10" s="204"/>
      <c r="R10" s="206"/>
      <c r="S10" s="204"/>
      <c r="T10" s="205"/>
      <c r="U10" s="205"/>
      <c r="V10" s="204"/>
      <c r="W10" s="204"/>
      <c r="X10" s="204"/>
      <c r="Y10" s="203"/>
    </row>
    <row r="11" spans="1:25" s="198" customFormat="1">
      <c r="A11" s="197">
        <v>6</v>
      </c>
      <c r="B11" s="203"/>
      <c r="C11" s="203"/>
      <c r="D11" s="203"/>
      <c r="E11" s="203"/>
      <c r="F11" s="204"/>
      <c r="G11" s="204"/>
      <c r="H11" s="205"/>
      <c r="I11" s="205"/>
      <c r="J11" s="204"/>
      <c r="K11" s="204"/>
      <c r="L11" s="206"/>
      <c r="M11" s="204"/>
      <c r="N11" s="205"/>
      <c r="O11" s="205"/>
      <c r="P11" s="204"/>
      <c r="Q11" s="204"/>
      <c r="R11" s="206"/>
      <c r="S11" s="204"/>
      <c r="T11" s="205"/>
      <c r="U11" s="205"/>
      <c r="V11" s="204"/>
      <c r="W11" s="204"/>
      <c r="X11" s="204"/>
      <c r="Y11" s="203"/>
    </row>
    <row r="12" spans="1:25" s="198" customFormat="1">
      <c r="A12" s="197">
        <v>7</v>
      </c>
      <c r="B12" s="203"/>
      <c r="C12" s="203"/>
      <c r="D12" s="203"/>
      <c r="E12" s="203"/>
      <c r="F12" s="204"/>
      <c r="G12" s="204"/>
      <c r="H12" s="205"/>
      <c r="I12" s="205"/>
      <c r="J12" s="204"/>
      <c r="K12" s="204"/>
      <c r="L12" s="206"/>
      <c r="M12" s="204"/>
      <c r="N12" s="205"/>
      <c r="O12" s="205"/>
      <c r="P12" s="204"/>
      <c r="Q12" s="204"/>
      <c r="R12" s="206"/>
      <c r="S12" s="204"/>
      <c r="T12" s="205"/>
      <c r="U12" s="205"/>
      <c r="V12" s="204"/>
      <c r="W12" s="204"/>
      <c r="X12" s="204"/>
      <c r="Y12" s="203"/>
    </row>
    <row r="13" spans="1:25" s="198" customFormat="1">
      <c r="A13" s="197">
        <v>8</v>
      </c>
      <c r="B13" s="207"/>
      <c r="C13" s="207"/>
      <c r="D13" s="207"/>
      <c r="E13" s="207"/>
      <c r="F13" s="207"/>
      <c r="G13" s="209"/>
      <c r="H13" s="208"/>
      <c r="I13" s="205"/>
      <c r="J13" s="207"/>
      <c r="K13" s="207"/>
      <c r="L13" s="207"/>
      <c r="M13" s="207"/>
      <c r="N13" s="208"/>
      <c r="O13" s="205"/>
      <c r="P13" s="207"/>
      <c r="Q13" s="207"/>
      <c r="R13" s="207"/>
      <c r="S13" s="207"/>
      <c r="T13" s="208"/>
      <c r="U13" s="205"/>
      <c r="V13" s="207"/>
      <c r="W13" s="207"/>
      <c r="X13" s="207"/>
      <c r="Y13" s="207"/>
    </row>
    <row r="14" spans="1:25" s="198" customFormat="1">
      <c r="A14" s="197">
        <v>9</v>
      </c>
      <c r="B14" s="207"/>
      <c r="C14" s="207"/>
      <c r="D14" s="207"/>
      <c r="E14" s="207"/>
      <c r="F14" s="207"/>
      <c r="G14" s="209"/>
      <c r="H14" s="208"/>
      <c r="I14" s="205"/>
      <c r="J14" s="207"/>
      <c r="K14" s="207"/>
      <c r="L14" s="207"/>
      <c r="M14" s="207"/>
      <c r="N14" s="208"/>
      <c r="O14" s="205"/>
      <c r="P14" s="207"/>
      <c r="Q14" s="207"/>
      <c r="R14" s="207"/>
      <c r="S14" s="207"/>
      <c r="T14" s="208"/>
      <c r="U14" s="205"/>
      <c r="V14" s="207"/>
      <c r="W14" s="207"/>
      <c r="X14" s="207"/>
      <c r="Y14" s="207"/>
    </row>
    <row r="15" spans="1:25" s="198" customFormat="1">
      <c r="A15" s="197">
        <v>10</v>
      </c>
      <c r="B15" s="207"/>
      <c r="C15" s="207"/>
      <c r="D15" s="207"/>
      <c r="E15" s="207"/>
      <c r="F15" s="207"/>
      <c r="G15" s="209"/>
      <c r="H15" s="208"/>
      <c r="I15" s="205"/>
      <c r="J15" s="207"/>
      <c r="K15" s="207"/>
      <c r="L15" s="207"/>
      <c r="M15" s="207"/>
      <c r="N15" s="208"/>
      <c r="O15" s="205"/>
      <c r="P15" s="207"/>
      <c r="Q15" s="207"/>
      <c r="R15" s="207"/>
      <c r="S15" s="207"/>
      <c r="T15" s="208"/>
      <c r="U15" s="205"/>
      <c r="V15" s="207"/>
      <c r="W15" s="207"/>
      <c r="X15" s="207"/>
      <c r="Y15" s="207"/>
    </row>
    <row r="16" spans="1:25" s="198" customFormat="1">
      <c r="A16" s="197">
        <v>11</v>
      </c>
      <c r="B16" s="207"/>
      <c r="C16" s="207"/>
      <c r="D16" s="207"/>
      <c r="E16" s="207"/>
      <c r="F16" s="207"/>
      <c r="G16" s="209"/>
      <c r="H16" s="208"/>
      <c r="I16" s="205"/>
      <c r="J16" s="207"/>
      <c r="K16" s="207"/>
      <c r="L16" s="207"/>
      <c r="M16" s="207"/>
      <c r="N16" s="208"/>
      <c r="O16" s="205"/>
      <c r="P16" s="207"/>
      <c r="Q16" s="207"/>
      <c r="R16" s="207"/>
      <c r="S16" s="207"/>
      <c r="T16" s="208"/>
      <c r="U16" s="205"/>
      <c r="V16" s="207"/>
      <c r="W16" s="207"/>
      <c r="X16" s="207"/>
      <c r="Y16" s="207"/>
    </row>
    <row r="17" spans="1:25" s="198" customFormat="1">
      <c r="A17" s="197">
        <v>12</v>
      </c>
      <c r="B17" s="207"/>
      <c r="C17" s="207"/>
      <c r="D17" s="207"/>
      <c r="E17" s="207"/>
      <c r="F17" s="207"/>
      <c r="G17" s="209"/>
      <c r="H17" s="208"/>
      <c r="I17" s="205"/>
      <c r="J17" s="207"/>
      <c r="K17" s="207"/>
      <c r="L17" s="207"/>
      <c r="M17" s="207"/>
      <c r="N17" s="208"/>
      <c r="O17" s="205"/>
      <c r="P17" s="207"/>
      <c r="Q17" s="207"/>
      <c r="R17" s="207"/>
      <c r="S17" s="207"/>
      <c r="T17" s="208"/>
      <c r="U17" s="205"/>
      <c r="V17" s="207"/>
      <c r="W17" s="207"/>
      <c r="X17" s="207"/>
      <c r="Y17" s="207"/>
    </row>
    <row r="18" spans="1:25" s="198" customFormat="1">
      <c r="A18" s="197">
        <v>13</v>
      </c>
      <c r="B18" s="207"/>
      <c r="C18" s="207"/>
      <c r="D18" s="207"/>
      <c r="E18" s="207"/>
      <c r="F18" s="207"/>
      <c r="G18" s="209"/>
      <c r="H18" s="208"/>
      <c r="I18" s="205"/>
      <c r="J18" s="207"/>
      <c r="K18" s="207"/>
      <c r="L18" s="207"/>
      <c r="M18" s="207"/>
      <c r="N18" s="208"/>
      <c r="O18" s="205"/>
      <c r="P18" s="207"/>
      <c r="Q18" s="207"/>
      <c r="R18" s="207"/>
      <c r="S18" s="207"/>
      <c r="T18" s="208"/>
      <c r="U18" s="205"/>
      <c r="V18" s="207"/>
      <c r="W18" s="207"/>
      <c r="X18" s="207"/>
      <c r="Y18" s="207"/>
    </row>
    <row r="19" spans="1:25" s="198" customFormat="1">
      <c r="A19" s="197">
        <v>14</v>
      </c>
      <c r="B19" s="207"/>
      <c r="C19" s="207"/>
      <c r="D19" s="207"/>
      <c r="E19" s="207"/>
      <c r="F19" s="207"/>
      <c r="G19" s="209"/>
      <c r="H19" s="208"/>
      <c r="I19" s="205"/>
      <c r="J19" s="207"/>
      <c r="K19" s="207"/>
      <c r="L19" s="207"/>
      <c r="M19" s="207"/>
      <c r="N19" s="208"/>
      <c r="O19" s="205"/>
      <c r="P19" s="207"/>
      <c r="Q19" s="207"/>
      <c r="R19" s="207"/>
      <c r="S19" s="207"/>
      <c r="T19" s="208"/>
      <c r="U19" s="205"/>
      <c r="V19" s="207"/>
      <c r="W19" s="207"/>
      <c r="X19" s="207"/>
      <c r="Y19" s="207"/>
    </row>
    <row r="20" spans="1:25" s="198" customFormat="1">
      <c r="A20" s="197">
        <v>15</v>
      </c>
      <c r="B20" s="207"/>
      <c r="C20" s="207"/>
      <c r="D20" s="207"/>
      <c r="E20" s="207"/>
      <c r="F20" s="207"/>
      <c r="G20" s="209"/>
      <c r="H20" s="208"/>
      <c r="I20" s="205"/>
      <c r="J20" s="207"/>
      <c r="K20" s="207"/>
      <c r="L20" s="207"/>
      <c r="M20" s="207"/>
      <c r="N20" s="208"/>
      <c r="O20" s="205"/>
      <c r="P20" s="207"/>
      <c r="Q20" s="207"/>
      <c r="R20" s="207"/>
      <c r="S20" s="207"/>
      <c r="T20" s="208"/>
      <c r="U20" s="205"/>
      <c r="V20" s="207"/>
      <c r="W20" s="207"/>
      <c r="X20" s="207"/>
      <c r="Y20" s="207"/>
    </row>
    <row r="21" spans="1:25" s="198" customFormat="1">
      <c r="A21" s="197">
        <v>16</v>
      </c>
      <c r="B21" s="207"/>
      <c r="C21" s="207"/>
      <c r="D21" s="207"/>
      <c r="E21" s="207"/>
      <c r="F21" s="207"/>
      <c r="G21" s="209"/>
      <c r="H21" s="208"/>
      <c r="I21" s="205"/>
      <c r="J21" s="207"/>
      <c r="K21" s="207"/>
      <c r="L21" s="207"/>
      <c r="M21" s="207"/>
      <c r="N21" s="208"/>
      <c r="O21" s="205"/>
      <c r="P21" s="207"/>
      <c r="Q21" s="207"/>
      <c r="R21" s="207"/>
      <c r="S21" s="207"/>
      <c r="T21" s="208"/>
      <c r="U21" s="205"/>
      <c r="V21" s="207"/>
      <c r="W21" s="207"/>
      <c r="X21" s="207"/>
      <c r="Y21" s="207"/>
    </row>
    <row r="22" spans="1:25" s="198" customFormat="1">
      <c r="A22" s="197">
        <v>17</v>
      </c>
      <c r="B22" s="207"/>
      <c r="C22" s="207"/>
      <c r="D22" s="207"/>
      <c r="E22" s="207"/>
      <c r="F22" s="207"/>
      <c r="G22" s="209"/>
      <c r="H22" s="208"/>
      <c r="I22" s="205"/>
      <c r="J22" s="207"/>
      <c r="K22" s="207"/>
      <c r="L22" s="207"/>
      <c r="M22" s="207"/>
      <c r="N22" s="208"/>
      <c r="O22" s="205"/>
      <c r="P22" s="207"/>
      <c r="Q22" s="207"/>
      <c r="R22" s="207"/>
      <c r="S22" s="207"/>
      <c r="T22" s="208"/>
      <c r="U22" s="205"/>
      <c r="V22" s="207"/>
      <c r="W22" s="207"/>
      <c r="X22" s="207"/>
      <c r="Y22" s="207"/>
    </row>
    <row r="23" spans="1:25" s="198" customFormat="1">
      <c r="A23" s="197">
        <v>18</v>
      </c>
      <c r="B23" s="207"/>
      <c r="C23" s="207"/>
      <c r="D23" s="207"/>
      <c r="E23" s="207"/>
      <c r="F23" s="207"/>
      <c r="G23" s="209"/>
      <c r="H23" s="208"/>
      <c r="I23" s="205"/>
      <c r="J23" s="207"/>
      <c r="K23" s="207"/>
      <c r="L23" s="207"/>
      <c r="M23" s="207"/>
      <c r="N23" s="208"/>
      <c r="O23" s="205"/>
      <c r="P23" s="207"/>
      <c r="Q23" s="207"/>
      <c r="R23" s="207"/>
      <c r="S23" s="207"/>
      <c r="T23" s="208"/>
      <c r="U23" s="205"/>
      <c r="V23" s="207"/>
      <c r="W23" s="207"/>
      <c r="X23" s="207"/>
      <c r="Y23" s="207"/>
    </row>
    <row r="24" spans="1:25" s="198" customFormat="1">
      <c r="A24" s="197">
        <v>19</v>
      </c>
      <c r="B24" s="207"/>
      <c r="C24" s="207"/>
      <c r="D24" s="207"/>
      <c r="E24" s="207"/>
      <c r="F24" s="207"/>
      <c r="G24" s="209"/>
      <c r="H24" s="208"/>
      <c r="I24" s="205"/>
      <c r="J24" s="207"/>
      <c r="K24" s="207"/>
      <c r="L24" s="207"/>
      <c r="M24" s="207"/>
      <c r="N24" s="208"/>
      <c r="O24" s="205"/>
      <c r="P24" s="207"/>
      <c r="Q24" s="207"/>
      <c r="R24" s="207"/>
      <c r="S24" s="207"/>
      <c r="T24" s="208"/>
      <c r="U24" s="205"/>
      <c r="V24" s="207"/>
      <c r="W24" s="207"/>
      <c r="X24" s="207"/>
      <c r="Y24" s="207"/>
    </row>
    <row r="25" spans="1:25" s="198" customFormat="1">
      <c r="A25" s="197">
        <v>20</v>
      </c>
      <c r="B25" s="207"/>
      <c r="C25" s="207"/>
      <c r="D25" s="207"/>
      <c r="E25" s="207"/>
      <c r="F25" s="207"/>
      <c r="G25" s="209"/>
      <c r="H25" s="208"/>
      <c r="I25" s="205"/>
      <c r="J25" s="207"/>
      <c r="K25" s="207"/>
      <c r="L25" s="207"/>
      <c r="M25" s="207"/>
      <c r="N25" s="208"/>
      <c r="O25" s="205"/>
      <c r="P25" s="207"/>
      <c r="Q25" s="207"/>
      <c r="R25" s="207"/>
      <c r="S25" s="207"/>
      <c r="T25" s="208"/>
      <c r="U25" s="205"/>
      <c r="V25" s="207"/>
      <c r="W25" s="207"/>
      <c r="X25" s="207"/>
      <c r="Y25" s="207"/>
    </row>
    <row r="26" spans="1:25" s="198" customFormat="1">
      <c r="A26" s="197"/>
      <c r="B26" s="315" t="s">
        <v>27</v>
      </c>
      <c r="C26" s="207"/>
      <c r="D26" s="207"/>
      <c r="E26" s="207"/>
      <c r="F26" s="207"/>
      <c r="G26" s="209"/>
      <c r="H26" s="208"/>
      <c r="I26" s="208"/>
      <c r="J26" s="207"/>
      <c r="K26" s="207"/>
      <c r="L26" s="207"/>
      <c r="M26" s="207"/>
      <c r="N26" s="208"/>
      <c r="O26" s="208"/>
      <c r="P26" s="207"/>
      <c r="Q26" s="207"/>
      <c r="R26" s="207"/>
      <c r="S26" s="207"/>
      <c r="T26" s="208"/>
      <c r="U26" s="205"/>
      <c r="V26" s="207"/>
      <c r="W26" s="207"/>
      <c r="X26" s="207"/>
      <c r="Y26" s="207"/>
    </row>
    <row r="27" spans="1:25">
      <c r="H27" s="211"/>
      <c r="I27" s="211"/>
    </row>
    <row r="28" spans="1:25" ht="28.5">
      <c r="A28" s="213" t="s">
        <v>89</v>
      </c>
      <c r="B28" s="214"/>
      <c r="C28" s="223"/>
      <c r="D28" s="223"/>
      <c r="E28" s="223"/>
      <c r="F28" s="214"/>
      <c r="G28" s="215"/>
      <c r="H28" s="216"/>
      <c r="I28" s="216"/>
      <c r="J28" s="217"/>
      <c r="K28" s="217"/>
      <c r="L28" s="216"/>
      <c r="M28" s="217"/>
      <c r="N28" s="218"/>
      <c r="O28" s="217"/>
      <c r="P28" s="216"/>
      <c r="Q28" s="216"/>
      <c r="R28" s="217"/>
      <c r="S28" s="216"/>
      <c r="T28" s="217"/>
      <c r="U28" s="216"/>
      <c r="V28" s="217"/>
      <c r="W28" s="217"/>
      <c r="X28" s="219"/>
      <c r="Y28" s="220"/>
    </row>
    <row r="29" spans="1:25" ht="21" customHeight="1">
      <c r="A29" s="221"/>
      <c r="B29" s="284" t="s">
        <v>217</v>
      </c>
      <c r="C29" s="284"/>
      <c r="D29" s="284"/>
      <c r="E29" s="284"/>
      <c r="F29" s="214"/>
      <c r="G29" s="214"/>
      <c r="H29" s="214"/>
      <c r="I29" s="214"/>
      <c r="J29" s="214"/>
      <c r="K29" s="223"/>
      <c r="L29" s="214"/>
      <c r="M29" s="214"/>
      <c r="N29" s="214"/>
      <c r="O29" s="214"/>
      <c r="P29" s="214"/>
      <c r="Q29" s="223"/>
      <c r="R29" s="214"/>
      <c r="S29" s="214"/>
      <c r="T29" s="214"/>
      <c r="U29" s="214"/>
      <c r="V29" s="214"/>
      <c r="W29" s="223"/>
      <c r="X29" s="214"/>
      <c r="Y29" s="214"/>
    </row>
    <row r="30" spans="1:25">
      <c r="A30" s="222"/>
      <c r="B30" s="592" t="s">
        <v>205</v>
      </c>
      <c r="C30" s="592"/>
      <c r="D30" s="592"/>
      <c r="E30" s="592"/>
      <c r="F30" s="592"/>
      <c r="G30" s="592"/>
      <c r="H30" s="592"/>
      <c r="I30" s="592"/>
      <c r="J30" s="592"/>
      <c r="K30" s="592"/>
      <c r="L30" s="592"/>
      <c r="M30" s="592"/>
      <c r="N30" s="592"/>
      <c r="O30" s="592"/>
      <c r="P30" s="592"/>
      <c r="Q30" s="592"/>
      <c r="R30" s="592"/>
      <c r="S30" s="592"/>
      <c r="T30" s="592"/>
      <c r="U30" s="592"/>
      <c r="V30" s="592"/>
      <c r="W30" s="592"/>
      <c r="X30" s="592"/>
      <c r="Y30" s="592"/>
    </row>
    <row r="31" spans="1:25">
      <c r="A31" s="224"/>
      <c r="B31" s="224" t="s">
        <v>206</v>
      </c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</row>
    <row r="32" spans="1:25">
      <c r="A32" s="226" t="s">
        <v>207</v>
      </c>
      <c r="B32" s="227"/>
      <c r="C32" s="227"/>
      <c r="D32" s="227"/>
      <c r="E32" s="227"/>
      <c r="F32" s="227"/>
      <c r="G32" s="215"/>
      <c r="H32" s="228"/>
      <c r="I32" s="228"/>
      <c r="J32" s="225"/>
      <c r="K32" s="272"/>
      <c r="L32" s="228"/>
      <c r="M32" s="225"/>
      <c r="N32" s="229"/>
      <c r="O32" s="225"/>
      <c r="P32" s="228"/>
      <c r="Q32" s="228"/>
      <c r="R32" s="225"/>
      <c r="S32" s="228"/>
      <c r="T32" s="225"/>
      <c r="U32" s="228"/>
      <c r="V32" s="225"/>
      <c r="W32" s="272"/>
      <c r="X32" s="225"/>
      <c r="Y32" s="225"/>
    </row>
    <row r="33" spans="1:25">
      <c r="A33" s="226" t="s">
        <v>208</v>
      </c>
      <c r="B33" s="227"/>
      <c r="C33" s="227"/>
      <c r="D33" s="227"/>
      <c r="E33" s="227"/>
      <c r="F33" s="227"/>
      <c r="G33" s="215"/>
      <c r="H33" s="228"/>
      <c r="I33" s="228"/>
      <c r="J33" s="225"/>
      <c r="K33" s="272"/>
      <c r="L33" s="228"/>
      <c r="M33" s="225"/>
      <c r="N33" s="229"/>
      <c r="O33" s="225"/>
      <c r="P33" s="228"/>
      <c r="Q33" s="228"/>
      <c r="R33" s="225"/>
      <c r="S33" s="228"/>
      <c r="T33" s="225"/>
      <c r="U33" s="228"/>
      <c r="V33" s="225"/>
      <c r="W33" s="272"/>
      <c r="X33" s="225"/>
      <c r="Y33" s="225"/>
    </row>
    <row r="34" spans="1:25">
      <c r="A34" s="230" t="s">
        <v>209</v>
      </c>
      <c r="B34" s="227"/>
      <c r="C34" s="227"/>
      <c r="D34" s="227"/>
      <c r="E34" s="227"/>
      <c r="F34" s="227"/>
      <c r="G34" s="215"/>
      <c r="H34" s="228"/>
      <c r="I34" s="228"/>
      <c r="J34" s="225"/>
      <c r="K34" s="272"/>
      <c r="L34" s="228"/>
      <c r="M34" s="225"/>
      <c r="N34" s="229"/>
      <c r="O34" s="225"/>
      <c r="P34" s="228"/>
      <c r="Q34" s="228"/>
      <c r="R34" s="225"/>
      <c r="S34" s="228"/>
      <c r="T34" s="225"/>
      <c r="U34" s="228"/>
      <c r="V34" s="225"/>
      <c r="W34" s="272"/>
      <c r="X34" s="225"/>
      <c r="Y34" s="225"/>
    </row>
    <row r="35" spans="1:25">
      <c r="A35" s="226" t="s">
        <v>210</v>
      </c>
      <c r="B35" s="227"/>
      <c r="C35" s="227"/>
      <c r="D35" s="227"/>
      <c r="E35" s="227"/>
      <c r="F35" s="227"/>
      <c r="G35" s="215"/>
      <c r="H35" s="228"/>
      <c r="I35" s="228"/>
      <c r="J35" s="225"/>
      <c r="K35" s="272"/>
      <c r="L35" s="228"/>
      <c r="M35" s="225"/>
      <c r="N35" s="229"/>
      <c r="O35" s="225"/>
      <c r="P35" s="228"/>
      <c r="Q35" s="228"/>
      <c r="R35" s="225"/>
      <c r="S35" s="228"/>
      <c r="T35" s="225"/>
      <c r="U35" s="228"/>
      <c r="V35" s="225"/>
      <c r="W35" s="272"/>
      <c r="X35" s="225"/>
      <c r="Y35" s="225"/>
    </row>
    <row r="36" spans="1:25">
      <c r="A36" s="226" t="s">
        <v>218</v>
      </c>
      <c r="B36" s="227"/>
      <c r="C36" s="227"/>
      <c r="D36" s="227"/>
      <c r="E36" s="227"/>
      <c r="F36" s="227"/>
      <c r="G36" s="215"/>
      <c r="H36" s="228"/>
      <c r="I36" s="228"/>
      <c r="J36" s="225"/>
      <c r="K36" s="272"/>
      <c r="L36" s="228"/>
      <c r="M36" s="225"/>
      <c r="N36" s="229"/>
      <c r="O36" s="225"/>
      <c r="P36" s="228"/>
      <c r="Q36" s="228"/>
      <c r="R36" s="225"/>
      <c r="S36" s="228"/>
      <c r="T36" s="225"/>
      <c r="U36" s="228"/>
      <c r="V36" s="225"/>
      <c r="W36" s="272"/>
      <c r="X36" s="225"/>
      <c r="Y36" s="225"/>
    </row>
    <row r="37" spans="1:25">
      <c r="A37" s="224"/>
      <c r="B37" s="231" t="s">
        <v>211</v>
      </c>
      <c r="C37" s="274"/>
      <c r="D37" s="274"/>
      <c r="E37" s="27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</row>
    <row r="38" spans="1:25">
      <c r="A38" s="232"/>
      <c r="B38" s="196" t="s">
        <v>219</v>
      </c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16"/>
      <c r="T38" s="217"/>
      <c r="U38" s="216"/>
      <c r="V38" s="217"/>
      <c r="W38" s="217"/>
      <c r="X38" s="219"/>
      <c r="Y38" s="220"/>
    </row>
    <row r="39" spans="1:25">
      <c r="B39" s="196" t="s">
        <v>212</v>
      </c>
    </row>
    <row r="40" spans="1:25">
      <c r="B40" s="233"/>
      <c r="C40" s="233"/>
      <c r="D40" s="233"/>
      <c r="E40" s="233"/>
    </row>
    <row r="41" spans="1:25" ht="26.25"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</row>
    <row r="42" spans="1:25" ht="26.25"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</row>
    <row r="43" spans="1:25" ht="26.25"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</row>
    <row r="44" spans="1:25" ht="26.25"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85"/>
      <c r="Y44" s="85"/>
    </row>
    <row r="45" spans="1:25" ht="26.25">
      <c r="B45" s="235"/>
      <c r="C45" s="235"/>
      <c r="D45" s="235"/>
      <c r="E45" s="235"/>
      <c r="F45" s="86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</row>
    <row r="46" spans="1:25" ht="26.25">
      <c r="F46" s="86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</row>
    <row r="47" spans="1:25" ht="26.25">
      <c r="B47" s="585"/>
      <c r="C47" s="585"/>
      <c r="D47" s="585"/>
      <c r="E47" s="585"/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85"/>
      <c r="Q47" s="85"/>
      <c r="R47" s="85"/>
      <c r="S47" s="85"/>
      <c r="T47" s="85"/>
      <c r="U47" s="85"/>
      <c r="V47" s="85"/>
      <c r="W47" s="85"/>
      <c r="X47" s="85"/>
      <c r="Y47" s="85"/>
    </row>
    <row r="48" spans="1:25" ht="26.25">
      <c r="B48" s="585"/>
      <c r="C48" s="585"/>
      <c r="D48" s="585"/>
      <c r="E48" s="585"/>
      <c r="F48" s="585"/>
      <c r="G48" s="585"/>
      <c r="H48" s="585"/>
      <c r="I48" s="585"/>
      <c r="J48" s="585"/>
      <c r="K48" s="585"/>
      <c r="L48" s="585"/>
      <c r="M48" s="585"/>
      <c r="N48" s="585"/>
      <c r="O48" s="585"/>
      <c r="P48" s="81"/>
      <c r="Q48" s="81"/>
      <c r="R48" s="80"/>
      <c r="S48" s="83"/>
      <c r="T48" s="80"/>
      <c r="U48" s="81"/>
      <c r="V48" s="81"/>
      <c r="W48" s="81"/>
      <c r="X48" s="80"/>
      <c r="Y48" s="84"/>
    </row>
  </sheetData>
  <mergeCells count="15">
    <mergeCell ref="B48:O48"/>
    <mergeCell ref="F5:J5"/>
    <mergeCell ref="L5:P5"/>
    <mergeCell ref="R5:V5"/>
    <mergeCell ref="B30:Y30"/>
    <mergeCell ref="B47:O47"/>
    <mergeCell ref="A3:A4"/>
    <mergeCell ref="B3:B4"/>
    <mergeCell ref="X3:X4"/>
    <mergeCell ref="Y3:Y4"/>
    <mergeCell ref="A1:Y1"/>
    <mergeCell ref="C3:E3"/>
    <mergeCell ref="F3:K3"/>
    <mergeCell ref="L3:Q3"/>
    <mergeCell ref="R3:W3"/>
  </mergeCells>
  <conditionalFormatting sqref="B47:E65542 B2:E2 B43:E45 B32:E36 B5:E6 B13:E28 B38:E40 B3:C3">
    <cfRule type="duplicateValues" dxfId="8" priority="3"/>
  </conditionalFormatting>
  <conditionalFormatting sqref="F30">
    <cfRule type="duplicateValues" dxfId="7" priority="4"/>
  </conditionalFormatting>
  <conditionalFormatting sqref="B7:E8">
    <cfRule type="duplicateValues" dxfId="6" priority="2"/>
  </conditionalFormatting>
  <conditionalFormatting sqref="B9:E12">
    <cfRule type="duplicateValues" dxfId="5" priority="1"/>
  </conditionalFormatting>
  <pageMargins left="0.47244094488188981" right="0.19685039370078741" top="0.47244094488188981" bottom="0.3937007874015748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9"/>
  <sheetViews>
    <sheetView showGridLines="0" view="pageBreakPreview" zoomScaleNormal="90" zoomScaleSheetLayoutView="100" workbookViewId="0">
      <selection activeCell="K13" sqref="K13"/>
    </sheetView>
  </sheetViews>
  <sheetFormatPr defaultRowHeight="19.5"/>
  <cols>
    <col min="1" max="1" width="6.875" style="283" customWidth="1"/>
    <col min="2" max="2" width="42.75" style="281" customWidth="1"/>
    <col min="3" max="3" width="19.625" style="281" customWidth="1"/>
    <col min="4" max="4" width="7.125" style="282" customWidth="1"/>
    <col min="5" max="5" width="7.5" style="282" customWidth="1"/>
    <col min="6" max="6" width="11.375" style="282" customWidth="1"/>
    <col min="7" max="7" width="11.75" style="282" customWidth="1"/>
    <col min="8" max="8" width="20.375" style="281" customWidth="1"/>
    <col min="9" max="256" width="9" style="236"/>
    <col min="257" max="257" width="6" style="236" customWidth="1"/>
    <col min="258" max="258" width="41.875" style="236" customWidth="1"/>
    <col min="259" max="259" width="9.25" style="236" customWidth="1"/>
    <col min="260" max="260" width="7.125" style="236" customWidth="1"/>
    <col min="261" max="261" width="7.5" style="236" customWidth="1"/>
    <col min="262" max="262" width="10" style="236" customWidth="1"/>
    <col min="263" max="263" width="9.25" style="236" customWidth="1"/>
    <col min="264" max="264" width="10.875" style="236" bestFit="1" customWidth="1"/>
    <col min="265" max="512" width="9" style="236"/>
    <col min="513" max="513" width="6" style="236" customWidth="1"/>
    <col min="514" max="514" width="41.875" style="236" customWidth="1"/>
    <col min="515" max="515" width="9.25" style="236" customWidth="1"/>
    <col min="516" max="516" width="7.125" style="236" customWidth="1"/>
    <col min="517" max="517" width="7.5" style="236" customWidth="1"/>
    <col min="518" max="518" width="10" style="236" customWidth="1"/>
    <col min="519" max="519" width="9.25" style="236" customWidth="1"/>
    <col min="520" max="520" width="10.875" style="236" bestFit="1" customWidth="1"/>
    <col min="521" max="768" width="9" style="236"/>
    <col min="769" max="769" width="6" style="236" customWidth="1"/>
    <col min="770" max="770" width="41.875" style="236" customWidth="1"/>
    <col min="771" max="771" width="9.25" style="236" customWidth="1"/>
    <col min="772" max="772" width="7.125" style="236" customWidth="1"/>
    <col min="773" max="773" width="7.5" style="236" customWidth="1"/>
    <col min="774" max="774" width="10" style="236" customWidth="1"/>
    <col min="775" max="775" width="9.25" style="236" customWidth="1"/>
    <col min="776" max="776" width="10.875" style="236" bestFit="1" customWidth="1"/>
    <col min="777" max="1024" width="9" style="236"/>
    <col min="1025" max="1025" width="6" style="236" customWidth="1"/>
    <col min="1026" max="1026" width="41.875" style="236" customWidth="1"/>
    <col min="1027" max="1027" width="9.25" style="236" customWidth="1"/>
    <col min="1028" max="1028" width="7.125" style="236" customWidth="1"/>
    <col min="1029" max="1029" width="7.5" style="236" customWidth="1"/>
    <col min="1030" max="1030" width="10" style="236" customWidth="1"/>
    <col min="1031" max="1031" width="9.25" style="236" customWidth="1"/>
    <col min="1032" max="1032" width="10.875" style="236" bestFit="1" customWidth="1"/>
    <col min="1033" max="1280" width="9" style="236"/>
    <col min="1281" max="1281" width="6" style="236" customWidth="1"/>
    <col min="1282" max="1282" width="41.875" style="236" customWidth="1"/>
    <col min="1283" max="1283" width="9.25" style="236" customWidth="1"/>
    <col min="1284" max="1284" width="7.125" style="236" customWidth="1"/>
    <col min="1285" max="1285" width="7.5" style="236" customWidth="1"/>
    <col min="1286" max="1286" width="10" style="236" customWidth="1"/>
    <col min="1287" max="1287" width="9.25" style="236" customWidth="1"/>
    <col min="1288" max="1288" width="10.875" style="236" bestFit="1" customWidth="1"/>
    <col min="1289" max="1536" width="9" style="236"/>
    <col min="1537" max="1537" width="6" style="236" customWidth="1"/>
    <col min="1538" max="1538" width="41.875" style="236" customWidth="1"/>
    <col min="1539" max="1539" width="9.25" style="236" customWidth="1"/>
    <col min="1540" max="1540" width="7.125" style="236" customWidth="1"/>
    <col min="1541" max="1541" width="7.5" style="236" customWidth="1"/>
    <col min="1542" max="1542" width="10" style="236" customWidth="1"/>
    <col min="1543" max="1543" width="9.25" style="236" customWidth="1"/>
    <col min="1544" max="1544" width="10.875" style="236" bestFit="1" customWidth="1"/>
    <col min="1545" max="1792" width="9" style="236"/>
    <col min="1793" max="1793" width="6" style="236" customWidth="1"/>
    <col min="1794" max="1794" width="41.875" style="236" customWidth="1"/>
    <col min="1795" max="1795" width="9.25" style="236" customWidth="1"/>
    <col min="1796" max="1796" width="7.125" style="236" customWidth="1"/>
    <col min="1797" max="1797" width="7.5" style="236" customWidth="1"/>
    <col min="1798" max="1798" width="10" style="236" customWidth="1"/>
    <col min="1799" max="1799" width="9.25" style="236" customWidth="1"/>
    <col min="1800" max="1800" width="10.875" style="236" bestFit="1" customWidth="1"/>
    <col min="1801" max="2048" width="9" style="236"/>
    <col min="2049" max="2049" width="6" style="236" customWidth="1"/>
    <col min="2050" max="2050" width="41.875" style="236" customWidth="1"/>
    <col min="2051" max="2051" width="9.25" style="236" customWidth="1"/>
    <col min="2052" max="2052" width="7.125" style="236" customWidth="1"/>
    <col min="2053" max="2053" width="7.5" style="236" customWidth="1"/>
    <col min="2054" max="2054" width="10" style="236" customWidth="1"/>
    <col min="2055" max="2055" width="9.25" style="236" customWidth="1"/>
    <col min="2056" max="2056" width="10.875" style="236" bestFit="1" customWidth="1"/>
    <col min="2057" max="2304" width="9" style="236"/>
    <col min="2305" max="2305" width="6" style="236" customWidth="1"/>
    <col min="2306" max="2306" width="41.875" style="236" customWidth="1"/>
    <col min="2307" max="2307" width="9.25" style="236" customWidth="1"/>
    <col min="2308" max="2308" width="7.125" style="236" customWidth="1"/>
    <col min="2309" max="2309" width="7.5" style="236" customWidth="1"/>
    <col min="2310" max="2310" width="10" style="236" customWidth="1"/>
    <col min="2311" max="2311" width="9.25" style="236" customWidth="1"/>
    <col min="2312" max="2312" width="10.875" style="236" bestFit="1" customWidth="1"/>
    <col min="2313" max="2560" width="9" style="236"/>
    <col min="2561" max="2561" width="6" style="236" customWidth="1"/>
    <col min="2562" max="2562" width="41.875" style="236" customWidth="1"/>
    <col min="2563" max="2563" width="9.25" style="236" customWidth="1"/>
    <col min="2564" max="2564" width="7.125" style="236" customWidth="1"/>
    <col min="2565" max="2565" width="7.5" style="236" customWidth="1"/>
    <col min="2566" max="2566" width="10" style="236" customWidth="1"/>
    <col min="2567" max="2567" width="9.25" style="236" customWidth="1"/>
    <col min="2568" max="2568" width="10.875" style="236" bestFit="1" customWidth="1"/>
    <col min="2569" max="2816" width="9" style="236"/>
    <col min="2817" max="2817" width="6" style="236" customWidth="1"/>
    <col min="2818" max="2818" width="41.875" style="236" customWidth="1"/>
    <col min="2819" max="2819" width="9.25" style="236" customWidth="1"/>
    <col min="2820" max="2820" width="7.125" style="236" customWidth="1"/>
    <col min="2821" max="2821" width="7.5" style="236" customWidth="1"/>
    <col min="2822" max="2822" width="10" style="236" customWidth="1"/>
    <col min="2823" max="2823" width="9.25" style="236" customWidth="1"/>
    <col min="2824" max="2824" width="10.875" style="236" bestFit="1" customWidth="1"/>
    <col min="2825" max="3072" width="9" style="236"/>
    <col min="3073" max="3073" width="6" style="236" customWidth="1"/>
    <col min="3074" max="3074" width="41.875" style="236" customWidth="1"/>
    <col min="3075" max="3075" width="9.25" style="236" customWidth="1"/>
    <col min="3076" max="3076" width="7.125" style="236" customWidth="1"/>
    <col min="3077" max="3077" width="7.5" style="236" customWidth="1"/>
    <col min="3078" max="3078" width="10" style="236" customWidth="1"/>
    <col min="3079" max="3079" width="9.25" style="236" customWidth="1"/>
    <col min="3080" max="3080" width="10.875" style="236" bestFit="1" customWidth="1"/>
    <col min="3081" max="3328" width="9" style="236"/>
    <col min="3329" max="3329" width="6" style="236" customWidth="1"/>
    <col min="3330" max="3330" width="41.875" style="236" customWidth="1"/>
    <col min="3331" max="3331" width="9.25" style="236" customWidth="1"/>
    <col min="3332" max="3332" width="7.125" style="236" customWidth="1"/>
    <col min="3333" max="3333" width="7.5" style="236" customWidth="1"/>
    <col min="3334" max="3334" width="10" style="236" customWidth="1"/>
    <col min="3335" max="3335" width="9.25" style="236" customWidth="1"/>
    <col min="3336" max="3336" width="10.875" style="236" bestFit="1" customWidth="1"/>
    <col min="3337" max="3584" width="9" style="236"/>
    <col min="3585" max="3585" width="6" style="236" customWidth="1"/>
    <col min="3586" max="3586" width="41.875" style="236" customWidth="1"/>
    <col min="3587" max="3587" width="9.25" style="236" customWidth="1"/>
    <col min="3588" max="3588" width="7.125" style="236" customWidth="1"/>
    <col min="3589" max="3589" width="7.5" style="236" customWidth="1"/>
    <col min="3590" max="3590" width="10" style="236" customWidth="1"/>
    <col min="3591" max="3591" width="9.25" style="236" customWidth="1"/>
    <col min="3592" max="3592" width="10.875" style="236" bestFit="1" customWidth="1"/>
    <col min="3593" max="3840" width="9" style="236"/>
    <col min="3841" max="3841" width="6" style="236" customWidth="1"/>
    <col min="3842" max="3842" width="41.875" style="236" customWidth="1"/>
    <col min="3843" max="3843" width="9.25" style="236" customWidth="1"/>
    <col min="3844" max="3844" width="7.125" style="236" customWidth="1"/>
    <col min="3845" max="3845" width="7.5" style="236" customWidth="1"/>
    <col min="3846" max="3846" width="10" style="236" customWidth="1"/>
    <col min="3847" max="3847" width="9.25" style="236" customWidth="1"/>
    <col min="3848" max="3848" width="10.875" style="236" bestFit="1" customWidth="1"/>
    <col min="3849" max="4096" width="9" style="236"/>
    <col min="4097" max="4097" width="6" style="236" customWidth="1"/>
    <col min="4098" max="4098" width="41.875" style="236" customWidth="1"/>
    <col min="4099" max="4099" width="9.25" style="236" customWidth="1"/>
    <col min="4100" max="4100" width="7.125" style="236" customWidth="1"/>
    <col min="4101" max="4101" width="7.5" style="236" customWidth="1"/>
    <col min="4102" max="4102" width="10" style="236" customWidth="1"/>
    <col min="4103" max="4103" width="9.25" style="236" customWidth="1"/>
    <col min="4104" max="4104" width="10.875" style="236" bestFit="1" customWidth="1"/>
    <col min="4105" max="4352" width="9" style="236"/>
    <col min="4353" max="4353" width="6" style="236" customWidth="1"/>
    <col min="4354" max="4354" width="41.875" style="236" customWidth="1"/>
    <col min="4355" max="4355" width="9.25" style="236" customWidth="1"/>
    <col min="4356" max="4356" width="7.125" style="236" customWidth="1"/>
    <col min="4357" max="4357" width="7.5" style="236" customWidth="1"/>
    <col min="4358" max="4358" width="10" style="236" customWidth="1"/>
    <col min="4359" max="4359" width="9.25" style="236" customWidth="1"/>
    <col min="4360" max="4360" width="10.875" style="236" bestFit="1" customWidth="1"/>
    <col min="4361" max="4608" width="9" style="236"/>
    <col min="4609" max="4609" width="6" style="236" customWidth="1"/>
    <col min="4610" max="4610" width="41.875" style="236" customWidth="1"/>
    <col min="4611" max="4611" width="9.25" style="236" customWidth="1"/>
    <col min="4612" max="4612" width="7.125" style="236" customWidth="1"/>
    <col min="4613" max="4613" width="7.5" style="236" customWidth="1"/>
    <col min="4614" max="4614" width="10" style="236" customWidth="1"/>
    <col min="4615" max="4615" width="9.25" style="236" customWidth="1"/>
    <col min="4616" max="4616" width="10.875" style="236" bestFit="1" customWidth="1"/>
    <col min="4617" max="4864" width="9" style="236"/>
    <col min="4865" max="4865" width="6" style="236" customWidth="1"/>
    <col min="4866" max="4866" width="41.875" style="236" customWidth="1"/>
    <col min="4867" max="4867" width="9.25" style="236" customWidth="1"/>
    <col min="4868" max="4868" width="7.125" style="236" customWidth="1"/>
    <col min="4869" max="4869" width="7.5" style="236" customWidth="1"/>
    <col min="4870" max="4870" width="10" style="236" customWidth="1"/>
    <col min="4871" max="4871" width="9.25" style="236" customWidth="1"/>
    <col min="4872" max="4872" width="10.875" style="236" bestFit="1" customWidth="1"/>
    <col min="4873" max="5120" width="9" style="236"/>
    <col min="5121" max="5121" width="6" style="236" customWidth="1"/>
    <col min="5122" max="5122" width="41.875" style="236" customWidth="1"/>
    <col min="5123" max="5123" width="9.25" style="236" customWidth="1"/>
    <col min="5124" max="5124" width="7.125" style="236" customWidth="1"/>
    <col min="5125" max="5125" width="7.5" style="236" customWidth="1"/>
    <col min="5126" max="5126" width="10" style="236" customWidth="1"/>
    <col min="5127" max="5127" width="9.25" style="236" customWidth="1"/>
    <col min="5128" max="5128" width="10.875" style="236" bestFit="1" customWidth="1"/>
    <col min="5129" max="5376" width="9" style="236"/>
    <col min="5377" max="5377" width="6" style="236" customWidth="1"/>
    <col min="5378" max="5378" width="41.875" style="236" customWidth="1"/>
    <col min="5379" max="5379" width="9.25" style="236" customWidth="1"/>
    <col min="5380" max="5380" width="7.125" style="236" customWidth="1"/>
    <col min="5381" max="5381" width="7.5" style="236" customWidth="1"/>
    <col min="5382" max="5382" width="10" style="236" customWidth="1"/>
    <col min="5383" max="5383" width="9.25" style="236" customWidth="1"/>
    <col min="5384" max="5384" width="10.875" style="236" bestFit="1" customWidth="1"/>
    <col min="5385" max="5632" width="9" style="236"/>
    <col min="5633" max="5633" width="6" style="236" customWidth="1"/>
    <col min="5634" max="5634" width="41.875" style="236" customWidth="1"/>
    <col min="5635" max="5635" width="9.25" style="236" customWidth="1"/>
    <col min="5636" max="5636" width="7.125" style="236" customWidth="1"/>
    <col min="5637" max="5637" width="7.5" style="236" customWidth="1"/>
    <col min="5638" max="5638" width="10" style="236" customWidth="1"/>
    <col min="5639" max="5639" width="9.25" style="236" customWidth="1"/>
    <col min="5640" max="5640" width="10.875" style="236" bestFit="1" customWidth="1"/>
    <col min="5641" max="5888" width="9" style="236"/>
    <col min="5889" max="5889" width="6" style="236" customWidth="1"/>
    <col min="5890" max="5890" width="41.875" style="236" customWidth="1"/>
    <col min="5891" max="5891" width="9.25" style="236" customWidth="1"/>
    <col min="5892" max="5892" width="7.125" style="236" customWidth="1"/>
    <col min="5893" max="5893" width="7.5" style="236" customWidth="1"/>
    <col min="5894" max="5894" width="10" style="236" customWidth="1"/>
    <col min="5895" max="5895" width="9.25" style="236" customWidth="1"/>
    <col min="5896" max="5896" width="10.875" style="236" bestFit="1" customWidth="1"/>
    <col min="5897" max="6144" width="9" style="236"/>
    <col min="6145" max="6145" width="6" style="236" customWidth="1"/>
    <col min="6146" max="6146" width="41.875" style="236" customWidth="1"/>
    <col min="6147" max="6147" width="9.25" style="236" customWidth="1"/>
    <col min="6148" max="6148" width="7.125" style="236" customWidth="1"/>
    <col min="6149" max="6149" width="7.5" style="236" customWidth="1"/>
    <col min="6150" max="6150" width="10" style="236" customWidth="1"/>
    <col min="6151" max="6151" width="9.25" style="236" customWidth="1"/>
    <col min="6152" max="6152" width="10.875" style="236" bestFit="1" customWidth="1"/>
    <col min="6153" max="6400" width="9" style="236"/>
    <col min="6401" max="6401" width="6" style="236" customWidth="1"/>
    <col min="6402" max="6402" width="41.875" style="236" customWidth="1"/>
    <col min="6403" max="6403" width="9.25" style="236" customWidth="1"/>
    <col min="6404" max="6404" width="7.125" style="236" customWidth="1"/>
    <col min="6405" max="6405" width="7.5" style="236" customWidth="1"/>
    <col min="6406" max="6406" width="10" style="236" customWidth="1"/>
    <col min="6407" max="6407" width="9.25" style="236" customWidth="1"/>
    <col min="6408" max="6408" width="10.875" style="236" bestFit="1" customWidth="1"/>
    <col min="6409" max="6656" width="9" style="236"/>
    <col min="6657" max="6657" width="6" style="236" customWidth="1"/>
    <col min="6658" max="6658" width="41.875" style="236" customWidth="1"/>
    <col min="6659" max="6659" width="9.25" style="236" customWidth="1"/>
    <col min="6660" max="6660" width="7.125" style="236" customWidth="1"/>
    <col min="6661" max="6661" width="7.5" style="236" customWidth="1"/>
    <col min="6662" max="6662" width="10" style="236" customWidth="1"/>
    <col min="6663" max="6663" width="9.25" style="236" customWidth="1"/>
    <col min="6664" max="6664" width="10.875" style="236" bestFit="1" customWidth="1"/>
    <col min="6665" max="6912" width="9" style="236"/>
    <col min="6913" max="6913" width="6" style="236" customWidth="1"/>
    <col min="6914" max="6914" width="41.875" style="236" customWidth="1"/>
    <col min="6915" max="6915" width="9.25" style="236" customWidth="1"/>
    <col min="6916" max="6916" width="7.125" style="236" customWidth="1"/>
    <col min="6917" max="6917" width="7.5" style="236" customWidth="1"/>
    <col min="6918" max="6918" width="10" style="236" customWidth="1"/>
    <col min="6919" max="6919" width="9.25" style="236" customWidth="1"/>
    <col min="6920" max="6920" width="10.875" style="236" bestFit="1" customWidth="1"/>
    <col min="6921" max="7168" width="9" style="236"/>
    <col min="7169" max="7169" width="6" style="236" customWidth="1"/>
    <col min="7170" max="7170" width="41.875" style="236" customWidth="1"/>
    <col min="7171" max="7171" width="9.25" style="236" customWidth="1"/>
    <col min="7172" max="7172" width="7.125" style="236" customWidth="1"/>
    <col min="7173" max="7173" width="7.5" style="236" customWidth="1"/>
    <col min="7174" max="7174" width="10" style="236" customWidth="1"/>
    <col min="7175" max="7175" width="9.25" style="236" customWidth="1"/>
    <col min="7176" max="7176" width="10.875" style="236" bestFit="1" customWidth="1"/>
    <col min="7177" max="7424" width="9" style="236"/>
    <col min="7425" max="7425" width="6" style="236" customWidth="1"/>
    <col min="7426" max="7426" width="41.875" style="236" customWidth="1"/>
    <col min="7427" max="7427" width="9.25" style="236" customWidth="1"/>
    <col min="7428" max="7428" width="7.125" style="236" customWidth="1"/>
    <col min="7429" max="7429" width="7.5" style="236" customWidth="1"/>
    <col min="7430" max="7430" width="10" style="236" customWidth="1"/>
    <col min="7431" max="7431" width="9.25" style="236" customWidth="1"/>
    <col min="7432" max="7432" width="10.875" style="236" bestFit="1" customWidth="1"/>
    <col min="7433" max="7680" width="9" style="236"/>
    <col min="7681" max="7681" width="6" style="236" customWidth="1"/>
    <col min="7682" max="7682" width="41.875" style="236" customWidth="1"/>
    <col min="7683" max="7683" width="9.25" style="236" customWidth="1"/>
    <col min="7684" max="7684" width="7.125" style="236" customWidth="1"/>
    <col min="7685" max="7685" width="7.5" style="236" customWidth="1"/>
    <col min="7686" max="7686" width="10" style="236" customWidth="1"/>
    <col min="7687" max="7687" width="9.25" style="236" customWidth="1"/>
    <col min="7688" max="7688" width="10.875" style="236" bestFit="1" customWidth="1"/>
    <col min="7689" max="7936" width="9" style="236"/>
    <col min="7937" max="7937" width="6" style="236" customWidth="1"/>
    <col min="7938" max="7938" width="41.875" style="236" customWidth="1"/>
    <col min="7939" max="7939" width="9.25" style="236" customWidth="1"/>
    <col min="7940" max="7940" width="7.125" style="236" customWidth="1"/>
    <col min="7941" max="7941" width="7.5" style="236" customWidth="1"/>
    <col min="7942" max="7942" width="10" style="236" customWidth="1"/>
    <col min="7943" max="7943" width="9.25" style="236" customWidth="1"/>
    <col min="7944" max="7944" width="10.875" style="236" bestFit="1" customWidth="1"/>
    <col min="7945" max="8192" width="9" style="236"/>
    <col min="8193" max="8193" width="6" style="236" customWidth="1"/>
    <col min="8194" max="8194" width="41.875" style="236" customWidth="1"/>
    <col min="8195" max="8195" width="9.25" style="236" customWidth="1"/>
    <col min="8196" max="8196" width="7.125" style="236" customWidth="1"/>
    <col min="8197" max="8197" width="7.5" style="236" customWidth="1"/>
    <col min="8198" max="8198" width="10" style="236" customWidth="1"/>
    <col min="8199" max="8199" width="9.25" style="236" customWidth="1"/>
    <col min="8200" max="8200" width="10.875" style="236" bestFit="1" customWidth="1"/>
    <col min="8201" max="8448" width="9" style="236"/>
    <col min="8449" max="8449" width="6" style="236" customWidth="1"/>
    <col min="8450" max="8450" width="41.875" style="236" customWidth="1"/>
    <col min="8451" max="8451" width="9.25" style="236" customWidth="1"/>
    <col min="8452" max="8452" width="7.125" style="236" customWidth="1"/>
    <col min="8453" max="8453" width="7.5" style="236" customWidth="1"/>
    <col min="8454" max="8454" width="10" style="236" customWidth="1"/>
    <col min="8455" max="8455" width="9.25" style="236" customWidth="1"/>
    <col min="8456" max="8456" width="10.875" style="236" bestFit="1" customWidth="1"/>
    <col min="8457" max="8704" width="9" style="236"/>
    <col min="8705" max="8705" width="6" style="236" customWidth="1"/>
    <col min="8706" max="8706" width="41.875" style="236" customWidth="1"/>
    <col min="8707" max="8707" width="9.25" style="236" customWidth="1"/>
    <col min="8708" max="8708" width="7.125" style="236" customWidth="1"/>
    <col min="8709" max="8709" width="7.5" style="236" customWidth="1"/>
    <col min="8710" max="8710" width="10" style="236" customWidth="1"/>
    <col min="8711" max="8711" width="9.25" style="236" customWidth="1"/>
    <col min="8712" max="8712" width="10.875" style="236" bestFit="1" customWidth="1"/>
    <col min="8713" max="8960" width="9" style="236"/>
    <col min="8961" max="8961" width="6" style="236" customWidth="1"/>
    <col min="8962" max="8962" width="41.875" style="236" customWidth="1"/>
    <col min="8963" max="8963" width="9.25" style="236" customWidth="1"/>
    <col min="8964" max="8964" width="7.125" style="236" customWidth="1"/>
    <col min="8965" max="8965" width="7.5" style="236" customWidth="1"/>
    <col min="8966" max="8966" width="10" style="236" customWidth="1"/>
    <col min="8967" max="8967" width="9.25" style="236" customWidth="1"/>
    <col min="8968" max="8968" width="10.875" style="236" bestFit="1" customWidth="1"/>
    <col min="8969" max="9216" width="9" style="236"/>
    <col min="9217" max="9217" width="6" style="236" customWidth="1"/>
    <col min="9218" max="9218" width="41.875" style="236" customWidth="1"/>
    <col min="9219" max="9219" width="9.25" style="236" customWidth="1"/>
    <col min="9220" max="9220" width="7.125" style="236" customWidth="1"/>
    <col min="9221" max="9221" width="7.5" style="236" customWidth="1"/>
    <col min="9222" max="9222" width="10" style="236" customWidth="1"/>
    <col min="9223" max="9223" width="9.25" style="236" customWidth="1"/>
    <col min="9224" max="9224" width="10.875" style="236" bestFit="1" customWidth="1"/>
    <col min="9225" max="9472" width="9" style="236"/>
    <col min="9473" max="9473" width="6" style="236" customWidth="1"/>
    <col min="9474" max="9474" width="41.875" style="236" customWidth="1"/>
    <col min="9475" max="9475" width="9.25" style="236" customWidth="1"/>
    <col min="9476" max="9476" width="7.125" style="236" customWidth="1"/>
    <col min="9477" max="9477" width="7.5" style="236" customWidth="1"/>
    <col min="9478" max="9478" width="10" style="236" customWidth="1"/>
    <col min="9479" max="9479" width="9.25" style="236" customWidth="1"/>
    <col min="9480" max="9480" width="10.875" style="236" bestFit="1" customWidth="1"/>
    <col min="9481" max="9728" width="9" style="236"/>
    <col min="9729" max="9729" width="6" style="236" customWidth="1"/>
    <col min="9730" max="9730" width="41.875" style="236" customWidth="1"/>
    <col min="9731" max="9731" width="9.25" style="236" customWidth="1"/>
    <col min="9732" max="9732" width="7.125" style="236" customWidth="1"/>
    <col min="9733" max="9733" width="7.5" style="236" customWidth="1"/>
    <col min="9734" max="9734" width="10" style="236" customWidth="1"/>
    <col min="9735" max="9735" width="9.25" style="236" customWidth="1"/>
    <col min="9736" max="9736" width="10.875" style="236" bestFit="1" customWidth="1"/>
    <col min="9737" max="9984" width="9" style="236"/>
    <col min="9985" max="9985" width="6" style="236" customWidth="1"/>
    <col min="9986" max="9986" width="41.875" style="236" customWidth="1"/>
    <col min="9987" max="9987" width="9.25" style="236" customWidth="1"/>
    <col min="9988" max="9988" width="7.125" style="236" customWidth="1"/>
    <col min="9989" max="9989" width="7.5" style="236" customWidth="1"/>
    <col min="9990" max="9990" width="10" style="236" customWidth="1"/>
    <col min="9991" max="9991" width="9.25" style="236" customWidth="1"/>
    <col min="9992" max="9992" width="10.875" style="236" bestFit="1" customWidth="1"/>
    <col min="9993" max="10240" width="9" style="236"/>
    <col min="10241" max="10241" width="6" style="236" customWidth="1"/>
    <col min="10242" max="10242" width="41.875" style="236" customWidth="1"/>
    <col min="10243" max="10243" width="9.25" style="236" customWidth="1"/>
    <col min="10244" max="10244" width="7.125" style="236" customWidth="1"/>
    <col min="10245" max="10245" width="7.5" style="236" customWidth="1"/>
    <col min="10246" max="10246" width="10" style="236" customWidth="1"/>
    <col min="10247" max="10247" width="9.25" style="236" customWidth="1"/>
    <col min="10248" max="10248" width="10.875" style="236" bestFit="1" customWidth="1"/>
    <col min="10249" max="10496" width="9" style="236"/>
    <col min="10497" max="10497" width="6" style="236" customWidth="1"/>
    <col min="10498" max="10498" width="41.875" style="236" customWidth="1"/>
    <col min="10499" max="10499" width="9.25" style="236" customWidth="1"/>
    <col min="10500" max="10500" width="7.125" style="236" customWidth="1"/>
    <col min="10501" max="10501" width="7.5" style="236" customWidth="1"/>
    <col min="10502" max="10502" width="10" style="236" customWidth="1"/>
    <col min="10503" max="10503" width="9.25" style="236" customWidth="1"/>
    <col min="10504" max="10504" width="10.875" style="236" bestFit="1" customWidth="1"/>
    <col min="10505" max="10752" width="9" style="236"/>
    <col min="10753" max="10753" width="6" style="236" customWidth="1"/>
    <col min="10754" max="10754" width="41.875" style="236" customWidth="1"/>
    <col min="10755" max="10755" width="9.25" style="236" customWidth="1"/>
    <col min="10756" max="10756" width="7.125" style="236" customWidth="1"/>
    <col min="10757" max="10757" width="7.5" style="236" customWidth="1"/>
    <col min="10758" max="10758" width="10" style="236" customWidth="1"/>
    <col min="10759" max="10759" width="9.25" style="236" customWidth="1"/>
    <col min="10760" max="10760" width="10.875" style="236" bestFit="1" customWidth="1"/>
    <col min="10761" max="11008" width="9" style="236"/>
    <col min="11009" max="11009" width="6" style="236" customWidth="1"/>
    <col min="11010" max="11010" width="41.875" style="236" customWidth="1"/>
    <col min="11011" max="11011" width="9.25" style="236" customWidth="1"/>
    <col min="11012" max="11012" width="7.125" style="236" customWidth="1"/>
    <col min="11013" max="11013" width="7.5" style="236" customWidth="1"/>
    <col min="11014" max="11014" width="10" style="236" customWidth="1"/>
    <col min="11015" max="11015" width="9.25" style="236" customWidth="1"/>
    <col min="11016" max="11016" width="10.875" style="236" bestFit="1" customWidth="1"/>
    <col min="11017" max="11264" width="9" style="236"/>
    <col min="11265" max="11265" width="6" style="236" customWidth="1"/>
    <col min="11266" max="11266" width="41.875" style="236" customWidth="1"/>
    <col min="11267" max="11267" width="9.25" style="236" customWidth="1"/>
    <col min="11268" max="11268" width="7.125" style="236" customWidth="1"/>
    <col min="11269" max="11269" width="7.5" style="236" customWidth="1"/>
    <col min="11270" max="11270" width="10" style="236" customWidth="1"/>
    <col min="11271" max="11271" width="9.25" style="236" customWidth="1"/>
    <col min="11272" max="11272" width="10.875" style="236" bestFit="1" customWidth="1"/>
    <col min="11273" max="11520" width="9" style="236"/>
    <col min="11521" max="11521" width="6" style="236" customWidth="1"/>
    <col min="11522" max="11522" width="41.875" style="236" customWidth="1"/>
    <col min="11523" max="11523" width="9.25" style="236" customWidth="1"/>
    <col min="11524" max="11524" width="7.125" style="236" customWidth="1"/>
    <col min="11525" max="11525" width="7.5" style="236" customWidth="1"/>
    <col min="11526" max="11526" width="10" style="236" customWidth="1"/>
    <col min="11527" max="11527" width="9.25" style="236" customWidth="1"/>
    <col min="11528" max="11528" width="10.875" style="236" bestFit="1" customWidth="1"/>
    <col min="11529" max="11776" width="9" style="236"/>
    <col min="11777" max="11777" width="6" style="236" customWidth="1"/>
    <col min="11778" max="11778" width="41.875" style="236" customWidth="1"/>
    <col min="11779" max="11779" width="9.25" style="236" customWidth="1"/>
    <col min="11780" max="11780" width="7.125" style="236" customWidth="1"/>
    <col min="11781" max="11781" width="7.5" style="236" customWidth="1"/>
    <col min="11782" max="11782" width="10" style="236" customWidth="1"/>
    <col min="11783" max="11783" width="9.25" style="236" customWidth="1"/>
    <col min="11784" max="11784" width="10.875" style="236" bestFit="1" customWidth="1"/>
    <col min="11785" max="12032" width="9" style="236"/>
    <col min="12033" max="12033" width="6" style="236" customWidth="1"/>
    <col min="12034" max="12034" width="41.875" style="236" customWidth="1"/>
    <col min="12035" max="12035" width="9.25" style="236" customWidth="1"/>
    <col min="12036" max="12036" width="7.125" style="236" customWidth="1"/>
    <col min="12037" max="12037" width="7.5" style="236" customWidth="1"/>
    <col min="12038" max="12038" width="10" style="236" customWidth="1"/>
    <col min="12039" max="12039" width="9.25" style="236" customWidth="1"/>
    <col min="12040" max="12040" width="10.875" style="236" bestFit="1" customWidth="1"/>
    <col min="12041" max="12288" width="9" style="236"/>
    <col min="12289" max="12289" width="6" style="236" customWidth="1"/>
    <col min="12290" max="12290" width="41.875" style="236" customWidth="1"/>
    <col min="12291" max="12291" width="9.25" style="236" customWidth="1"/>
    <col min="12292" max="12292" width="7.125" style="236" customWidth="1"/>
    <col min="12293" max="12293" width="7.5" style="236" customWidth="1"/>
    <col min="12294" max="12294" width="10" style="236" customWidth="1"/>
    <col min="12295" max="12295" width="9.25" style="236" customWidth="1"/>
    <col min="12296" max="12296" width="10.875" style="236" bestFit="1" customWidth="1"/>
    <col min="12297" max="12544" width="9" style="236"/>
    <col min="12545" max="12545" width="6" style="236" customWidth="1"/>
    <col min="12546" max="12546" width="41.875" style="236" customWidth="1"/>
    <col min="12547" max="12547" width="9.25" style="236" customWidth="1"/>
    <col min="12548" max="12548" width="7.125" style="236" customWidth="1"/>
    <col min="12549" max="12549" width="7.5" style="236" customWidth="1"/>
    <col min="12550" max="12550" width="10" style="236" customWidth="1"/>
    <col min="12551" max="12551" width="9.25" style="236" customWidth="1"/>
    <col min="12552" max="12552" width="10.875" style="236" bestFit="1" customWidth="1"/>
    <col min="12553" max="12800" width="9" style="236"/>
    <col min="12801" max="12801" width="6" style="236" customWidth="1"/>
    <col min="12802" max="12802" width="41.875" style="236" customWidth="1"/>
    <col min="12803" max="12803" width="9.25" style="236" customWidth="1"/>
    <col min="12804" max="12804" width="7.125" style="236" customWidth="1"/>
    <col min="12805" max="12805" width="7.5" style="236" customWidth="1"/>
    <col min="12806" max="12806" width="10" style="236" customWidth="1"/>
    <col min="12807" max="12807" width="9.25" style="236" customWidth="1"/>
    <col min="12808" max="12808" width="10.875" style="236" bestFit="1" customWidth="1"/>
    <col min="12809" max="13056" width="9" style="236"/>
    <col min="13057" max="13057" width="6" style="236" customWidth="1"/>
    <col min="13058" max="13058" width="41.875" style="236" customWidth="1"/>
    <col min="13059" max="13059" width="9.25" style="236" customWidth="1"/>
    <col min="13060" max="13060" width="7.125" style="236" customWidth="1"/>
    <col min="13061" max="13061" width="7.5" style="236" customWidth="1"/>
    <col min="13062" max="13062" width="10" style="236" customWidth="1"/>
    <col min="13063" max="13063" width="9.25" style="236" customWidth="1"/>
    <col min="13064" max="13064" width="10.875" style="236" bestFit="1" customWidth="1"/>
    <col min="13065" max="13312" width="9" style="236"/>
    <col min="13313" max="13313" width="6" style="236" customWidth="1"/>
    <col min="13314" max="13314" width="41.875" style="236" customWidth="1"/>
    <col min="13315" max="13315" width="9.25" style="236" customWidth="1"/>
    <col min="13316" max="13316" width="7.125" style="236" customWidth="1"/>
    <col min="13317" max="13317" width="7.5" style="236" customWidth="1"/>
    <col min="13318" max="13318" width="10" style="236" customWidth="1"/>
    <col min="13319" max="13319" width="9.25" style="236" customWidth="1"/>
    <col min="13320" max="13320" width="10.875" style="236" bestFit="1" customWidth="1"/>
    <col min="13321" max="13568" width="9" style="236"/>
    <col min="13569" max="13569" width="6" style="236" customWidth="1"/>
    <col min="13570" max="13570" width="41.875" style="236" customWidth="1"/>
    <col min="13571" max="13571" width="9.25" style="236" customWidth="1"/>
    <col min="13572" max="13572" width="7.125" style="236" customWidth="1"/>
    <col min="13573" max="13573" width="7.5" style="236" customWidth="1"/>
    <col min="13574" max="13574" width="10" style="236" customWidth="1"/>
    <col min="13575" max="13575" width="9.25" style="236" customWidth="1"/>
    <col min="13576" max="13576" width="10.875" style="236" bestFit="1" customWidth="1"/>
    <col min="13577" max="13824" width="9" style="236"/>
    <col min="13825" max="13825" width="6" style="236" customWidth="1"/>
    <col min="13826" max="13826" width="41.875" style="236" customWidth="1"/>
    <col min="13827" max="13827" width="9.25" style="236" customWidth="1"/>
    <col min="13828" max="13828" width="7.125" style="236" customWidth="1"/>
    <col min="13829" max="13829" width="7.5" style="236" customWidth="1"/>
    <col min="13830" max="13830" width="10" style="236" customWidth="1"/>
    <col min="13831" max="13831" width="9.25" style="236" customWidth="1"/>
    <col min="13832" max="13832" width="10.875" style="236" bestFit="1" customWidth="1"/>
    <col min="13833" max="14080" width="9" style="236"/>
    <col min="14081" max="14081" width="6" style="236" customWidth="1"/>
    <col min="14082" max="14082" width="41.875" style="236" customWidth="1"/>
    <col min="14083" max="14083" width="9.25" style="236" customWidth="1"/>
    <col min="14084" max="14084" width="7.125" style="236" customWidth="1"/>
    <col min="14085" max="14085" width="7.5" style="236" customWidth="1"/>
    <col min="14086" max="14086" width="10" style="236" customWidth="1"/>
    <col min="14087" max="14087" width="9.25" style="236" customWidth="1"/>
    <col min="14088" max="14088" width="10.875" style="236" bestFit="1" customWidth="1"/>
    <col min="14089" max="14336" width="9" style="236"/>
    <col min="14337" max="14337" width="6" style="236" customWidth="1"/>
    <col min="14338" max="14338" width="41.875" style="236" customWidth="1"/>
    <col min="14339" max="14339" width="9.25" style="236" customWidth="1"/>
    <col min="14340" max="14340" width="7.125" style="236" customWidth="1"/>
    <col min="14341" max="14341" width="7.5" style="236" customWidth="1"/>
    <col min="14342" max="14342" width="10" style="236" customWidth="1"/>
    <col min="14343" max="14343" width="9.25" style="236" customWidth="1"/>
    <col min="14344" max="14344" width="10.875" style="236" bestFit="1" customWidth="1"/>
    <col min="14345" max="14592" width="9" style="236"/>
    <col min="14593" max="14593" width="6" style="236" customWidth="1"/>
    <col min="14594" max="14594" width="41.875" style="236" customWidth="1"/>
    <col min="14595" max="14595" width="9.25" style="236" customWidth="1"/>
    <col min="14596" max="14596" width="7.125" style="236" customWidth="1"/>
    <col min="14597" max="14597" width="7.5" style="236" customWidth="1"/>
    <col min="14598" max="14598" width="10" style="236" customWidth="1"/>
    <col min="14599" max="14599" width="9.25" style="236" customWidth="1"/>
    <col min="14600" max="14600" width="10.875" style="236" bestFit="1" customWidth="1"/>
    <col min="14601" max="14848" width="9" style="236"/>
    <col min="14849" max="14849" width="6" style="236" customWidth="1"/>
    <col min="14850" max="14850" width="41.875" style="236" customWidth="1"/>
    <col min="14851" max="14851" width="9.25" style="236" customWidth="1"/>
    <col min="14852" max="14852" width="7.125" style="236" customWidth="1"/>
    <col min="14853" max="14853" width="7.5" style="236" customWidth="1"/>
    <col min="14854" max="14854" width="10" style="236" customWidth="1"/>
    <col min="14855" max="14855" width="9.25" style="236" customWidth="1"/>
    <col min="14856" max="14856" width="10.875" style="236" bestFit="1" customWidth="1"/>
    <col min="14857" max="15104" width="9" style="236"/>
    <col min="15105" max="15105" width="6" style="236" customWidth="1"/>
    <col min="15106" max="15106" width="41.875" style="236" customWidth="1"/>
    <col min="15107" max="15107" width="9.25" style="236" customWidth="1"/>
    <col min="15108" max="15108" width="7.125" style="236" customWidth="1"/>
    <col min="15109" max="15109" width="7.5" style="236" customWidth="1"/>
    <col min="15110" max="15110" width="10" style="236" customWidth="1"/>
    <col min="15111" max="15111" width="9.25" style="236" customWidth="1"/>
    <col min="15112" max="15112" width="10.875" style="236" bestFit="1" customWidth="1"/>
    <col min="15113" max="15360" width="9" style="236"/>
    <col min="15361" max="15361" width="6" style="236" customWidth="1"/>
    <col min="15362" max="15362" width="41.875" style="236" customWidth="1"/>
    <col min="15363" max="15363" width="9.25" style="236" customWidth="1"/>
    <col min="15364" max="15364" width="7.125" style="236" customWidth="1"/>
    <col min="15365" max="15365" width="7.5" style="236" customWidth="1"/>
    <col min="15366" max="15366" width="10" style="236" customWidth="1"/>
    <col min="15367" max="15367" width="9.25" style="236" customWidth="1"/>
    <col min="15368" max="15368" width="10.875" style="236" bestFit="1" customWidth="1"/>
    <col min="15369" max="15616" width="9" style="236"/>
    <col min="15617" max="15617" width="6" style="236" customWidth="1"/>
    <col min="15618" max="15618" width="41.875" style="236" customWidth="1"/>
    <col min="15619" max="15619" width="9.25" style="236" customWidth="1"/>
    <col min="15620" max="15620" width="7.125" style="236" customWidth="1"/>
    <col min="15621" max="15621" width="7.5" style="236" customWidth="1"/>
    <col min="15622" max="15622" width="10" style="236" customWidth="1"/>
    <col min="15623" max="15623" width="9.25" style="236" customWidth="1"/>
    <col min="15624" max="15624" width="10.875" style="236" bestFit="1" customWidth="1"/>
    <col min="15625" max="15872" width="9" style="236"/>
    <col min="15873" max="15873" width="6" style="236" customWidth="1"/>
    <col min="15874" max="15874" width="41.875" style="236" customWidth="1"/>
    <col min="15875" max="15875" width="9.25" style="236" customWidth="1"/>
    <col min="15876" max="15876" width="7.125" style="236" customWidth="1"/>
    <col min="15877" max="15877" width="7.5" style="236" customWidth="1"/>
    <col min="15878" max="15878" width="10" style="236" customWidth="1"/>
    <col min="15879" max="15879" width="9.25" style="236" customWidth="1"/>
    <col min="15880" max="15880" width="10.875" style="236" bestFit="1" customWidth="1"/>
    <col min="15881" max="16128" width="9" style="236"/>
    <col min="16129" max="16129" width="6" style="236" customWidth="1"/>
    <col min="16130" max="16130" width="41.875" style="236" customWidth="1"/>
    <col min="16131" max="16131" width="9.25" style="236" customWidth="1"/>
    <col min="16132" max="16132" width="7.125" style="236" customWidth="1"/>
    <col min="16133" max="16133" width="7.5" style="236" customWidth="1"/>
    <col min="16134" max="16134" width="10" style="236" customWidth="1"/>
    <col min="16135" max="16135" width="9.25" style="236" customWidth="1"/>
    <col min="16136" max="16136" width="10.875" style="236" bestFit="1" customWidth="1"/>
    <col min="16137" max="16384" width="9" style="236"/>
  </cols>
  <sheetData>
    <row r="1" spans="1:9" ht="23.25">
      <c r="A1" s="599" t="s">
        <v>395</v>
      </c>
      <c r="B1" s="599"/>
      <c r="C1" s="599"/>
      <c r="D1" s="599"/>
      <c r="E1" s="599"/>
      <c r="F1" s="599"/>
      <c r="G1" s="599"/>
      <c r="H1" s="599"/>
    </row>
    <row r="2" spans="1:9">
      <c r="A2" s="237"/>
      <c r="B2" s="238"/>
      <c r="C2" s="238"/>
      <c r="D2" s="239"/>
      <c r="E2" s="239"/>
      <c r="F2" s="239"/>
      <c r="G2" s="239"/>
      <c r="H2" s="238"/>
    </row>
    <row r="3" spans="1:9" s="240" customFormat="1" ht="18.75" customHeight="1">
      <c r="A3" s="600" t="s">
        <v>213</v>
      </c>
      <c r="B3" s="601" t="s">
        <v>214</v>
      </c>
      <c r="C3" s="602" t="s">
        <v>229</v>
      </c>
      <c r="D3" s="605" t="s">
        <v>189</v>
      </c>
      <c r="E3" s="605"/>
      <c r="F3" s="605"/>
      <c r="G3" s="605"/>
      <c r="H3" s="605"/>
    </row>
    <row r="4" spans="1:9" s="240" customFormat="1" ht="21">
      <c r="A4" s="600"/>
      <c r="B4" s="601"/>
      <c r="C4" s="603"/>
      <c r="D4" s="286" t="s">
        <v>33</v>
      </c>
      <c r="E4" s="287" t="s">
        <v>31</v>
      </c>
      <c r="F4" s="288" t="s">
        <v>88</v>
      </c>
      <c r="G4" s="288" t="s">
        <v>32</v>
      </c>
      <c r="H4" s="287" t="s">
        <v>215</v>
      </c>
    </row>
    <row r="5" spans="1:9" s="240" customFormat="1" ht="35.25" customHeight="1">
      <c r="A5" s="600"/>
      <c r="B5" s="601"/>
      <c r="C5" s="604"/>
      <c r="D5" s="586" t="s">
        <v>174</v>
      </c>
      <c r="E5" s="587"/>
      <c r="F5" s="587"/>
      <c r="G5" s="587"/>
      <c r="H5" s="588"/>
    </row>
    <row r="6" spans="1:9" s="244" customFormat="1">
      <c r="A6" s="241"/>
      <c r="B6" s="242" t="s">
        <v>178</v>
      </c>
      <c r="C6" s="242"/>
      <c r="D6" s="243"/>
      <c r="E6" s="243"/>
      <c r="F6" s="243"/>
      <c r="G6" s="243"/>
      <c r="H6" s="243"/>
      <c r="I6" s="240"/>
    </row>
    <row r="7" spans="1:9" s="251" customFormat="1">
      <c r="A7" s="245"/>
      <c r="B7" s="246"/>
      <c r="C7" s="247"/>
      <c r="D7" s="248"/>
      <c r="E7" s="249"/>
      <c r="F7" s="248"/>
      <c r="G7" s="248"/>
      <c r="H7" s="250"/>
    </row>
    <row r="8" spans="1:9" s="251" customFormat="1" ht="21.75" customHeight="1">
      <c r="A8" s="245"/>
      <c r="B8" s="252"/>
      <c r="C8" s="247"/>
      <c r="D8" s="253"/>
      <c r="E8" s="254"/>
      <c r="F8" s="253"/>
      <c r="G8" s="253"/>
      <c r="H8" s="250"/>
    </row>
    <row r="9" spans="1:9" s="251" customFormat="1" ht="21.75" customHeight="1">
      <c r="A9" s="255"/>
      <c r="B9" s="252"/>
      <c r="C9" s="256"/>
      <c r="D9" s="253"/>
      <c r="E9" s="254"/>
      <c r="F9" s="253"/>
      <c r="G9" s="253"/>
      <c r="H9" s="250"/>
    </row>
    <row r="10" spans="1:9" s="251" customFormat="1" ht="21.75" customHeight="1">
      <c r="A10" s="245"/>
      <c r="B10" s="252"/>
      <c r="C10" s="247"/>
      <c r="D10" s="253"/>
      <c r="E10" s="254"/>
      <c r="F10" s="253"/>
      <c r="G10" s="253"/>
      <c r="H10" s="250"/>
    </row>
    <row r="11" spans="1:9" s="251" customFormat="1" ht="21.75" customHeight="1">
      <c r="A11" s="245"/>
      <c r="B11" s="257"/>
      <c r="D11" s="253"/>
      <c r="E11" s="253"/>
      <c r="F11" s="253"/>
      <c r="G11" s="258"/>
      <c r="H11" s="250"/>
    </row>
    <row r="12" spans="1:9" s="260" customFormat="1" ht="21" customHeight="1">
      <c r="A12" s="245"/>
      <c r="B12" s="246"/>
      <c r="C12" s="247"/>
      <c r="D12" s="248"/>
      <c r="E12" s="248"/>
      <c r="F12" s="248"/>
      <c r="G12" s="248"/>
      <c r="H12" s="253"/>
      <c r="I12" s="259"/>
    </row>
    <row r="13" spans="1:9" ht="21" customHeight="1">
      <c r="A13" s="245"/>
      <c r="B13" s="252"/>
      <c r="C13" s="247"/>
      <c r="D13" s="253"/>
      <c r="E13" s="254"/>
      <c r="F13" s="253"/>
      <c r="G13" s="253"/>
      <c r="H13" s="253"/>
      <c r="I13" s="260"/>
    </row>
    <row r="14" spans="1:9" ht="21" customHeight="1">
      <c r="A14" s="245"/>
      <c r="B14" s="252"/>
      <c r="C14" s="256"/>
      <c r="D14" s="253"/>
      <c r="E14" s="254"/>
      <c r="F14" s="253"/>
      <c r="G14" s="253"/>
      <c r="H14" s="261"/>
    </row>
    <row r="15" spans="1:9" ht="21" customHeight="1">
      <c r="A15" s="245"/>
      <c r="B15" s="252"/>
      <c r="C15" s="247"/>
      <c r="D15" s="253"/>
      <c r="E15" s="254"/>
      <c r="F15" s="262"/>
      <c r="G15" s="253"/>
      <c r="H15" s="263"/>
    </row>
    <row r="16" spans="1:9" s="268" customFormat="1" ht="21" customHeight="1">
      <c r="A16" s="264"/>
      <c r="B16" s="265"/>
      <c r="C16" s="266"/>
      <c r="D16" s="267"/>
      <c r="E16" s="267"/>
      <c r="F16" s="267"/>
      <c r="G16" s="267"/>
      <c r="H16" s="267"/>
    </row>
    <row r="17" spans="1:8" s="271" customFormat="1">
      <c r="A17" s="237"/>
      <c r="B17" s="236"/>
      <c r="C17" s="236"/>
      <c r="D17" s="269"/>
      <c r="E17" s="269"/>
      <c r="F17" s="269"/>
      <c r="G17" s="269"/>
      <c r="H17" s="270"/>
    </row>
    <row r="18" spans="1:8" s="271" customFormat="1" ht="21.75" customHeight="1">
      <c r="A18" s="593" t="s">
        <v>227</v>
      </c>
      <c r="B18" s="594"/>
      <c r="C18" s="594"/>
      <c r="D18" s="594"/>
      <c r="E18" s="594"/>
      <c r="F18" s="594"/>
      <c r="G18" s="594"/>
      <c r="H18" s="594"/>
    </row>
    <row r="19" spans="1:8" s="271" customFormat="1" ht="21">
      <c r="A19" s="595" t="s">
        <v>216</v>
      </c>
      <c r="B19" s="596"/>
      <c r="C19" s="596"/>
      <c r="D19" s="596"/>
      <c r="E19" s="596"/>
      <c r="F19" s="596"/>
      <c r="G19" s="596"/>
      <c r="H19" s="596"/>
    </row>
    <row r="20" spans="1:8" s="271" customFormat="1" ht="21">
      <c r="A20" s="226"/>
      <c r="B20" s="227"/>
      <c r="C20" s="227"/>
      <c r="D20" s="228"/>
      <c r="E20" s="228"/>
      <c r="F20" s="228"/>
      <c r="G20" s="228"/>
      <c r="H20" s="225"/>
    </row>
    <row r="21" spans="1:8" s="271" customFormat="1" ht="21">
      <c r="A21" s="226"/>
      <c r="B21" s="227"/>
      <c r="C21" s="227"/>
      <c r="D21" s="228"/>
      <c r="E21" s="228"/>
      <c r="F21" s="228"/>
      <c r="G21" s="228"/>
      <c r="H21" s="225"/>
    </row>
    <row r="22" spans="1:8" s="271" customFormat="1" ht="21">
      <c r="A22" s="273"/>
      <c r="B22" s="227"/>
      <c r="C22" s="227"/>
      <c r="D22" s="228"/>
      <c r="E22" s="228"/>
      <c r="F22" s="228"/>
      <c r="G22" s="228"/>
      <c r="H22" s="225"/>
    </row>
    <row r="23" spans="1:8" s="271" customFormat="1" ht="21">
      <c r="A23" s="226"/>
      <c r="B23" s="227"/>
      <c r="C23" s="227"/>
      <c r="D23" s="228"/>
      <c r="E23" s="228"/>
      <c r="F23" s="228"/>
      <c r="G23" s="228"/>
      <c r="H23" s="225"/>
    </row>
    <row r="24" spans="1:8" s="271" customFormat="1" ht="21">
      <c r="A24" s="226"/>
      <c r="B24" s="227"/>
      <c r="C24" s="227"/>
      <c r="D24" s="228"/>
      <c r="E24" s="228"/>
      <c r="F24" s="228"/>
      <c r="G24" s="228"/>
      <c r="H24" s="225"/>
    </row>
    <row r="25" spans="1:8" s="271" customFormat="1" ht="21">
      <c r="A25" s="597"/>
      <c r="B25" s="597"/>
      <c r="C25" s="597"/>
      <c r="D25" s="597"/>
      <c r="E25" s="597"/>
      <c r="F25" s="597"/>
      <c r="G25" s="597"/>
      <c r="H25" s="597"/>
    </row>
    <row r="26" spans="1:8" s="271" customFormat="1">
      <c r="A26" s="237"/>
      <c r="B26" s="275"/>
      <c r="C26" s="236"/>
      <c r="D26" s="269"/>
      <c r="E26" s="269"/>
      <c r="F26" s="269"/>
      <c r="G26" s="269"/>
      <c r="H26" s="270"/>
    </row>
    <row r="27" spans="1:8" ht="22.5" customHeight="1">
      <c r="A27" s="276"/>
      <c r="B27" s="277"/>
      <c r="C27" s="277"/>
      <c r="D27" s="278"/>
      <c r="E27" s="278"/>
      <c r="F27" s="278"/>
      <c r="G27" s="278"/>
      <c r="H27" s="279"/>
    </row>
    <row r="28" spans="1:8">
      <c r="A28" s="598"/>
      <c r="B28" s="598"/>
      <c r="C28" s="598"/>
      <c r="D28" s="598"/>
      <c r="E28" s="598"/>
      <c r="F28" s="598"/>
      <c r="G28" s="598"/>
      <c r="H28" s="598"/>
    </row>
    <row r="29" spans="1:8" ht="23.25" customHeight="1">
      <c r="A29" s="280"/>
    </row>
  </sheetData>
  <mergeCells count="10">
    <mergeCell ref="A18:H18"/>
    <mergeCell ref="A19:H19"/>
    <mergeCell ref="A25:H25"/>
    <mergeCell ref="A28:H28"/>
    <mergeCell ref="A1:H1"/>
    <mergeCell ref="A3:A5"/>
    <mergeCell ref="B3:B5"/>
    <mergeCell ref="C3:C5"/>
    <mergeCell ref="D3:H3"/>
    <mergeCell ref="D5:H5"/>
  </mergeCells>
  <printOptions horizontalCentered="1"/>
  <pageMargins left="0.19685039370078741" right="0.15748031496062992" top="0.78740157480314965" bottom="0.35433070866141736" header="0.15748031496062992" footer="0.15748031496062992"/>
  <pageSetup paperSize="9" fitToHeight="0" orientation="landscape" r:id="rId1"/>
  <headerFooter differentFirst="1" alignWithMargins="0">
    <oddHeader>&amp;R&amp;P
มมส. คร. (2)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10</vt:i4>
      </vt:variant>
    </vt:vector>
  </HeadingPairs>
  <TitlesOfParts>
    <vt:vector size="30" baseType="lpstr">
      <vt:lpstr>ปฏิทิน</vt:lpstr>
      <vt:lpstr>กรอบงบ</vt:lpstr>
      <vt:lpstr>แบบฟอร์ม</vt:lpstr>
      <vt:lpstr>สรุปงบหน่วยงาน</vt:lpstr>
      <vt:lpstr>แบบฟอร์ม </vt:lpstr>
      <vt:lpstr>แบบฟอร์มงบรายวิชา</vt:lpstr>
      <vt:lpstr> แบบฟอร์มโครงการ</vt:lpstr>
      <vt:lpstr>ครุภัณฑ์</vt:lpstr>
      <vt:lpstr>ครุภัณฑ์ เป็นชุด ระบบ</vt:lpstr>
      <vt:lpstr>สิ่งก่อสร้าง</vt:lpstr>
      <vt:lpstr>ตัวอย่าง</vt:lpstr>
      <vt:lpstr>EX สรุปงบหน่วยงาน </vt:lpstr>
      <vt:lpstr>EX แบบฟอร์ม 1</vt:lpstr>
      <vt:lpstr>EX แบบฟอร์ม 2</vt:lpstr>
      <vt:lpstr>EX แบบฟอร์มงบรายวิชา</vt:lpstr>
      <vt:lpstr>EX แบบฟอร์มโครงการ</vt:lpstr>
      <vt:lpstr>EX ครุภัณฑ์ </vt:lpstr>
      <vt:lpstr>EX ครุภัณฑ์ เป็นชุด ระบบ </vt:lpstr>
      <vt:lpstr>EX สิ่งก่อสร้าง </vt:lpstr>
      <vt:lpstr>ทุนนิสิต</vt:lpstr>
      <vt:lpstr>'EX ครุภัณฑ์ '!Print_Area</vt:lpstr>
      <vt:lpstr>'EX ครุภัณฑ์ เป็นชุด ระบบ '!Print_Area</vt:lpstr>
      <vt:lpstr>'EX สิ่งก่อสร้าง '!Print_Area</vt:lpstr>
      <vt:lpstr>ครุภัณฑ์!Print_Area</vt:lpstr>
      <vt:lpstr>'ครุภัณฑ์ เป็นชุด ระบบ'!Print_Area</vt:lpstr>
      <vt:lpstr>สิ่งก่อสร้าง!Print_Area</vt:lpstr>
      <vt:lpstr>'EX ครุภัณฑ์ เป็นชุด ระบบ '!Print_Titles</vt:lpstr>
      <vt:lpstr>'EX สรุปงบหน่วยงาน '!Print_Titles</vt:lpstr>
      <vt:lpstr>'ครุภัณฑ์ เป็นชุด ระบบ'!Print_Titles</vt:lpstr>
      <vt:lpstr>สรุปงบหน่วยงาน!Print_Titles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2021-02-01T02:59:05Z</cp:lastPrinted>
  <dcterms:created xsi:type="dcterms:W3CDTF">2016-03-25T02:24:15Z</dcterms:created>
  <dcterms:modified xsi:type="dcterms:W3CDTF">2021-02-01T03:06:25Z</dcterms:modified>
</cp:coreProperties>
</file>